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SEGUNDO TRIMESTRE\ARVIZU\"/>
    </mc:Choice>
  </mc:AlternateContent>
  <bookViews>
    <workbookView xWindow="0" yWindow="0" windowWidth="20490" windowHeight="7650"/>
  </bookViews>
  <sheets>
    <sheet name="Fracción II 2do 2022" sheetId="1" r:id="rId1"/>
  </sheets>
  <externalReferences>
    <externalReference r:id="rId2"/>
  </externalReferences>
  <definedNames>
    <definedName name="_xlnm._FilterDatabase" localSheetId="0" hidden="1">'Fracción II 2do 2022'!$A$10:$U$45</definedName>
    <definedName name="_xlnm.Print_Area" localSheetId="0">'Fracción II 2do 2022'!$A$1:$U$56</definedName>
    <definedName name="_xlnm.Print_Titles" localSheetId="0">'Fracción II 2do 2022'!$1:$10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S46" i="1"/>
  <c r="R46" i="1"/>
  <c r="T47" i="1" s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48" i="1" s="1"/>
  <c r="U12" i="1"/>
  <c r="U11" i="1"/>
</calcChain>
</file>

<file path=xl/sharedStrings.xml><?xml version="1.0" encoding="utf-8"?>
<sst xmlns="http://schemas.openxmlformats.org/spreadsheetml/2006/main" count="113" uniqueCount="70">
  <si>
    <t>DESTINO DE LOS RECURSOS FEDERALES QUE RECIBEN LAS UNIVERSIDADES TECNOLÓGICAS Y POLITÉCNICAS</t>
  </si>
  <si>
    <t>En términos del artículo 36, fracción II, del Decreto de Presupuesto de Egresos de la Federación para el Ejercicio Fiscal 2022.</t>
  </si>
  <si>
    <t>El costo de nómina del personal directivo, administrativo, técnico y manual (ATM) y docente, identificando las distintas categorías y los tabuladores de remuneraciones por puesto, responsabilidad laboral y su lugar de ubicación.</t>
  </si>
  <si>
    <t>Cifras acumuladas desde enero al período que se reporta (PESOS).</t>
  </si>
  <si>
    <t>Abril-Junio 2022</t>
  </si>
  <si>
    <t xml:space="preserve"> Fracción II</t>
  </si>
  <si>
    <t>UNIVERSIDAD TECNOLÓGICA DE QUERÉTARO</t>
  </si>
  <si>
    <t>Estructura de la Plantilla</t>
  </si>
  <si>
    <t>Categoria</t>
  </si>
  <si>
    <t xml:space="preserve">Tipo de personal </t>
  </si>
  <si>
    <t>Costo unitario bruto (pesos)</t>
  </si>
  <si>
    <t>Número de plazas</t>
  </si>
  <si>
    <t>Responsabilidad laboral</t>
  </si>
  <si>
    <t>Ubicación</t>
  </si>
  <si>
    <t>Costo total de la plantilla (Pesos)</t>
  </si>
  <si>
    <t>Abril</t>
  </si>
  <si>
    <t>Mayo</t>
  </si>
  <si>
    <t>Junio</t>
  </si>
  <si>
    <t xml:space="preserve">Acumulado
Enero-Junio </t>
  </si>
  <si>
    <t>RECTOR</t>
  </si>
  <si>
    <t>MANDOS SUPERIORES Y MEDIOS</t>
  </si>
  <si>
    <t>DIRECTIVO</t>
  </si>
  <si>
    <t>QUERÉTARO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</si>
  <si>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</si>
  <si>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</si>
  <si>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</si>
  <si>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</si>
  <si>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</si>
  <si>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</si>
  <si>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</si>
  <si>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>PROFESOR TITULAR "A"</t>
  </si>
  <si>
    <t>DOCENTE</t>
  </si>
  <si>
    <t>PROFESOR TITULAR "B"</t>
  </si>
  <si>
    <t>PROFESOR TITULAR "C"</t>
  </si>
  <si>
    <t>PROFESOR ASOCIADO "A"</t>
  </si>
  <si>
    <t>PROFESOR ASOCIADO "B"</t>
  </si>
  <si>
    <t>PROFESOR ASOCIADO "C"</t>
  </si>
  <si>
    <t>PROFESOR DE ASIGNATURA "B" (H/S/M)</t>
  </si>
  <si>
    <t>TÉCNICO ACADÉMICO "A"</t>
  </si>
  <si>
    <t>TÉCNICO ACADÉMICO "B"</t>
  </si>
  <si>
    <t>TÉCNICO ACADÉMICO "C"</t>
  </si>
  <si>
    <t>COORDINADOR</t>
  </si>
  <si>
    <t>ADMINISTRATIVO Y SECRETARIAL</t>
  </si>
  <si>
    <t>ADMINISTRATIVO</t>
  </si>
  <si>
    <t>INVESTIGADOR ESPECIALIZADO</t>
  </si>
  <si>
    <t>INGENIERO EN SISTEMAS</t>
  </si>
  <si>
    <t>ABOGADO</t>
  </si>
  <si>
    <t>JEFE DE OFICINA</t>
  </si>
  <si>
    <t>TÉCNICO BIBLIOTECARIO</t>
  </si>
  <si>
    <t>ATM</t>
  </si>
  <si>
    <t>ANALISTA ADMINISTRATIVO</t>
  </si>
  <si>
    <t>ENFERMERA</t>
  </si>
  <si>
    <t>TÉCNICO ESPECIALIZADO EN MTTO.</t>
  </si>
  <si>
    <t>CHOFER DEL RECTOR</t>
  </si>
  <si>
    <t>CHOFER ADMINISTRATIVO</t>
  </si>
  <si>
    <t>SECRETARIA DEL RECTOR</t>
  </si>
  <si>
    <t>ADMIN. Y SECRETARIAL</t>
  </si>
  <si>
    <t>SECRETARIA DE SECRETARIO</t>
  </si>
  <si>
    <t>SECRETARIA DE DIRECTOR DE ÁREA</t>
  </si>
  <si>
    <t>SECRETARIA DE SUBDIRECTOR DE ÁREA</t>
  </si>
  <si>
    <t>SECRETARIA DE JEFE DE DEPARTAMENTO</t>
  </si>
  <si>
    <r>
      <t xml:space="preserve">Notas: *El número de plazas corresponde a las ocupadas considerando el número mayor,derivadas de los movimientos de personal de Altas, Bajas o Cambios de posición;  *en el costo unitario bruto se cita el sueldo preponderante del puesto, derivado de las condiciones laborales de cada empleado.Se integra la totalidad del costo de la nómina (50% estatal y 50% federal)ES IMPORTANTE INFORMAR QUE EL GASTO DE NOMINA CON U006 AL 3O DE JUNIO DE 2022 ES POR </t>
    </r>
    <r>
      <rPr>
        <b/>
        <sz val="10"/>
        <rFont val="Montserrat"/>
      </rPr>
      <t>$11,589,821.00</t>
    </r>
  </si>
  <si>
    <t>SUMA DEL MES</t>
  </si>
  <si>
    <t>ACUMULADO DEL TRIMESTRE</t>
  </si>
  <si>
    <t>SUMAS ACUMULADAS AL MES DE JUNIO</t>
  </si>
  <si>
    <t>M. EN C. JOSÉ CARLOS ARREDONDO VELÁZQUEZ</t>
  </si>
  <si>
    <t>MDCO. APOLINAR VILLEGAS ARCOS</t>
  </si>
  <si>
    <t>RECTOR DE LA UNIVERSIDAD TECNOLÓGICA</t>
  </si>
  <si>
    <t>SECRETARIO DE ADMINISTRACIÓN Y FINANZAS</t>
  </si>
  <si>
    <t>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</si>
</sst>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Montserrat"/>
      <family val="3"/>
    </font>
    <font>
      <b/>
      <sz val="11"/>
      <name val="Montserrat"/>
      <family val="3"/>
    </font>
    <font>
      <sz val="10"/>
      <name val="Montserrat"/>
      <family val="3"/>
    </font>
    <font>
      <sz val="11"/>
      <color theme="0"/>
      <name val="Montserrat"/>
      <family val="3"/>
    </font>
    <font>
      <sz val="11"/>
      <name val="Montserrat"/>
      <family val="3"/>
    </font>
    <font>
      <b/>
      <sz val="10.5"/>
      <color theme="0"/>
      <name val="Montserrat"/>
      <family val="3"/>
    </font>
    <font>
      <sz val="10"/>
      <color theme="0"/>
      <name val="Montserrat"/>
      <family val="3"/>
    </font>
    <font>
      <b/>
      <sz val="14"/>
      <name val="Montserrat"/>
      <family val="3"/>
    </font>
    <font>
      <b/>
      <sz val="10"/>
      <color theme="0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b/>
      <sz val="10"/>
      <color theme="1"/>
      <name val="Montserrat"/>
      <family val="3"/>
    </font>
    <font>
      <b/>
      <sz val="10"/>
      <name val="Montserrat"/>
    </font>
    <font>
      <sz val="10"/>
      <color rgb="FFFF0000"/>
      <name val="Montserrat"/>
      <family val="3"/>
    </font>
    <font>
      <sz val="10"/>
      <color theme="1"/>
      <name val="Montserrat"/>
      <family val="3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2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43" fontId="4" fillId="0" borderId="0" xfId="1" applyFont="1"/>
    <xf numFmtId="0" fontId="4" fillId="0" borderId="0" xfId="2" applyFont="1"/>
    <xf numFmtId="0" fontId="2" fillId="2" borderId="0" xfId="2" quotePrefix="1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/>
    </xf>
    <xf numFmtId="0" fontId="8" fillId="2" borderId="0" xfId="2" applyFont="1" applyFill="1"/>
    <xf numFmtId="0" fontId="10" fillId="2" borderId="0" xfId="2" quotePrefix="1" applyFont="1" applyFill="1" applyAlignment="1">
      <alignment horizontal="center" vertical="center" wrapText="1"/>
    </xf>
    <xf numFmtId="0" fontId="11" fillId="0" borderId="0" xfId="2" applyFont="1" applyBorder="1"/>
    <xf numFmtId="164" fontId="12" fillId="0" borderId="0" xfId="2" applyNumberFormat="1" applyFont="1" applyBorder="1"/>
    <xf numFmtId="43" fontId="12" fillId="0" borderId="0" xfId="2" applyNumberFormat="1" applyFont="1" applyBorder="1"/>
    <xf numFmtId="0" fontId="13" fillId="0" borderId="4" xfId="2" applyFont="1" applyFill="1" applyBorder="1" applyAlignment="1">
      <alignment horizontal="center" vertical="center" wrapText="1"/>
    </xf>
    <xf numFmtId="43" fontId="6" fillId="0" borderId="5" xfId="1" applyNumberFormat="1" applyFont="1" applyFill="1" applyBorder="1" applyAlignment="1">
      <alignment horizontal="left" vertical="center"/>
    </xf>
    <xf numFmtId="43" fontId="6" fillId="0" borderId="5" xfId="1" applyNumberFormat="1" applyFont="1" applyFill="1" applyBorder="1" applyAlignment="1">
      <alignment vertical="center"/>
    </xf>
    <xf numFmtId="43" fontId="6" fillId="0" borderId="5" xfId="1" applyNumberFormat="1" applyFont="1" applyFill="1" applyBorder="1" applyAlignment="1">
      <alignment horizontal="center" vertical="center" wrapText="1"/>
    </xf>
    <xf numFmtId="43" fontId="6" fillId="0" borderId="5" xfId="1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center" vertical="center"/>
    </xf>
    <xf numFmtId="43" fontId="6" fillId="0" borderId="5" xfId="1" applyNumberFormat="1" applyFont="1" applyFill="1" applyBorder="1" applyAlignment="1">
      <alignment horizontal="center" vertical="center"/>
    </xf>
    <xf numFmtId="43" fontId="6" fillId="0" borderId="5" xfId="1" applyNumberFormat="1" applyFont="1" applyFill="1" applyBorder="1" applyAlignment="1">
      <alignment horizontal="center" vertical="center"/>
    </xf>
    <xf numFmtId="43" fontId="6" fillId="0" borderId="6" xfId="1" applyNumberFormat="1" applyFont="1" applyFill="1" applyBorder="1" applyAlignment="1">
      <alignment vertical="center"/>
    </xf>
    <xf numFmtId="43" fontId="4" fillId="0" borderId="0" xfId="1" applyNumberFormat="1" applyFont="1" applyFill="1"/>
    <xf numFmtId="0" fontId="13" fillId="0" borderId="7" xfId="2" applyFont="1" applyFill="1" applyBorder="1" applyAlignment="1">
      <alignment horizontal="center" vertical="center" wrapText="1"/>
    </xf>
    <xf numFmtId="43" fontId="6" fillId="0" borderId="8" xfId="1" applyNumberFormat="1" applyFont="1" applyFill="1" applyBorder="1" applyAlignment="1">
      <alignment horizontal="left" vertical="center"/>
    </xf>
    <xf numFmtId="43" fontId="6" fillId="0" borderId="8" xfId="1" applyNumberFormat="1" applyFont="1" applyFill="1" applyBorder="1" applyAlignment="1">
      <alignment vertical="center"/>
    </xf>
    <xf numFmtId="43" fontId="6" fillId="0" borderId="8" xfId="1" applyNumberFormat="1" applyFont="1" applyFill="1" applyBorder="1" applyAlignment="1">
      <alignment horizontal="center" vertical="center" wrapText="1"/>
    </xf>
    <xf numFmtId="43" fontId="6" fillId="0" borderId="8" xfId="1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center" vertical="center"/>
    </xf>
    <xf numFmtId="43" fontId="6" fillId="0" borderId="8" xfId="1" applyNumberFormat="1" applyFont="1" applyFill="1" applyBorder="1" applyAlignment="1">
      <alignment horizontal="center" vertical="center"/>
    </xf>
    <xf numFmtId="43" fontId="6" fillId="0" borderId="8" xfId="1" applyNumberFormat="1" applyFont="1" applyFill="1" applyBorder="1" applyAlignment="1">
      <alignment horizontal="center" vertical="center"/>
    </xf>
    <xf numFmtId="43" fontId="6" fillId="0" borderId="9" xfId="1" applyNumberFormat="1" applyFont="1" applyFill="1" applyBorder="1" applyAlignment="1">
      <alignment vertical="center"/>
    </xf>
    <xf numFmtId="0" fontId="4" fillId="3" borderId="0" xfId="2" applyFont="1" applyFill="1"/>
    <xf numFmtId="43" fontId="4" fillId="0" borderId="8" xfId="1" applyNumberFormat="1" applyFont="1" applyFill="1" applyBorder="1" applyAlignment="1">
      <alignment horizontal="center" vertical="center"/>
    </xf>
    <xf numFmtId="0" fontId="4" fillId="4" borderId="0" xfId="2" applyFont="1" applyFill="1"/>
    <xf numFmtId="43" fontId="4" fillId="0" borderId="8" xfId="1" applyNumberFormat="1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43" fontId="6" fillId="0" borderId="11" xfId="1" applyNumberFormat="1" applyFont="1" applyFill="1" applyBorder="1" applyAlignment="1">
      <alignment horizontal="left" vertical="center"/>
    </xf>
    <xf numFmtId="43" fontId="6" fillId="0" borderId="11" xfId="1" applyNumberFormat="1" applyFont="1" applyFill="1" applyBorder="1" applyAlignment="1">
      <alignment vertical="center"/>
    </xf>
    <xf numFmtId="43" fontId="6" fillId="0" borderId="11" xfId="1" applyNumberFormat="1" applyFont="1" applyFill="1" applyBorder="1" applyAlignment="1">
      <alignment horizontal="center" vertical="center" wrapText="1"/>
    </xf>
    <xf numFmtId="43" fontId="6" fillId="0" borderId="11" xfId="1" applyNumberFormat="1" applyFont="1" applyFill="1" applyBorder="1" applyAlignment="1">
      <alignment horizontal="right" vertical="center"/>
    </xf>
    <xf numFmtId="0" fontId="6" fillId="0" borderId="11" xfId="1" applyNumberFormat="1" applyFont="1" applyFill="1" applyBorder="1" applyAlignment="1">
      <alignment horizontal="center" vertical="center"/>
    </xf>
    <xf numFmtId="43" fontId="4" fillId="0" borderId="11" xfId="1" applyNumberFormat="1" applyFont="1" applyFill="1" applyBorder="1" applyAlignment="1">
      <alignment horizontal="center" vertical="center" wrapText="1"/>
    </xf>
    <xf numFmtId="43" fontId="6" fillId="0" borderId="11" xfId="1" applyNumberFormat="1" applyFont="1" applyFill="1" applyBorder="1" applyAlignment="1">
      <alignment horizontal="center" vertical="center"/>
    </xf>
    <xf numFmtId="43" fontId="6" fillId="0" borderId="12" xfId="1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horizontal="left" vertical="center" wrapText="1"/>
    </xf>
    <xf numFmtId="3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3" fontId="3" fillId="0" borderId="8" xfId="2" applyNumberFormat="1" applyFont="1" applyBorder="1" applyAlignment="1">
      <alignment horizontal="right" vertical="center"/>
    </xf>
    <xf numFmtId="3" fontId="6" fillId="0" borderId="13" xfId="2" applyNumberFormat="1" applyFont="1" applyBorder="1" applyAlignment="1">
      <alignment horizontal="center" vertical="center"/>
    </xf>
    <xf numFmtId="43" fontId="3" fillId="0" borderId="8" xfId="2" applyNumberFormat="1" applyFont="1" applyBorder="1" applyAlignment="1">
      <alignment vertical="center"/>
    </xf>
    <xf numFmtId="3" fontId="6" fillId="0" borderId="14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43" fontId="4" fillId="0" borderId="0" xfId="2" applyNumberFormat="1" applyFont="1"/>
    <xf numFmtId="0" fontId="4" fillId="0" borderId="0" xfId="2" applyFont="1" applyBorder="1"/>
    <xf numFmtId="4" fontId="4" fillId="0" borderId="0" xfId="2" applyNumberFormat="1" applyFont="1"/>
    <xf numFmtId="4" fontId="15" fillId="0" borderId="0" xfId="2" applyNumberFormat="1" applyFont="1"/>
    <xf numFmtId="3" fontId="4" fillId="0" borderId="0" xfId="2" applyNumberFormat="1" applyFont="1" applyAlignment="1">
      <alignment vertical="center"/>
    </xf>
    <xf numFmtId="0" fontId="16" fillId="0" borderId="0" xfId="2" applyFont="1"/>
    <xf numFmtId="0" fontId="17" fillId="0" borderId="16" xfId="2" applyFont="1" applyBorder="1" applyAlignment="1">
      <alignment horizontal="center"/>
    </xf>
    <xf numFmtId="0" fontId="18" fillId="0" borderId="0" xfId="2" applyFont="1"/>
    <xf numFmtId="0" fontId="18" fillId="0" borderId="16" xfId="2" applyFont="1" applyBorder="1" applyAlignment="1">
      <alignment horizontal="center"/>
    </xf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19" fillId="0" borderId="0" xfId="2" applyFont="1" applyBorder="1"/>
    <xf numFmtId="0" fontId="19" fillId="0" borderId="0" xfId="2" applyFont="1" applyBorder="1" applyAlignment="1">
      <alignment horizontal="center"/>
    </xf>
    <xf numFmtId="0" fontId="20" fillId="0" borderId="0" xfId="2" applyFont="1" applyBorder="1"/>
    <xf numFmtId="0" fontId="20" fillId="0" borderId="0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%20FORMATO%20ART.33%20UTEQ%20%20SEGUNDO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/>
      <sheetData sheetId="1"/>
      <sheetData sheetId="2">
        <row r="11">
          <cell r="U11">
            <v>237860.84999999998</v>
          </cell>
        </row>
        <row r="12">
          <cell r="U12">
            <v>175920</v>
          </cell>
        </row>
        <row r="13">
          <cell r="U13">
            <v>154659</v>
          </cell>
        </row>
        <row r="14">
          <cell r="U14">
            <v>147018</v>
          </cell>
        </row>
        <row r="15">
          <cell r="U15">
            <v>140634</v>
          </cell>
        </row>
        <row r="16">
          <cell r="U16">
            <v>1457868.6</v>
          </cell>
        </row>
        <row r="17">
          <cell r="U17">
            <v>813660.03</v>
          </cell>
        </row>
        <row r="18">
          <cell r="U18">
            <v>1306637.3999999999</v>
          </cell>
        </row>
        <row r="19">
          <cell r="U19">
            <v>561340</v>
          </cell>
        </row>
        <row r="20">
          <cell r="U20">
            <v>894649.21</v>
          </cell>
        </row>
        <row r="21">
          <cell r="U21">
            <v>1878463.1</v>
          </cell>
        </row>
        <row r="22">
          <cell r="U22">
            <v>3381695.73</v>
          </cell>
        </row>
        <row r="23">
          <cell r="U23">
            <v>210000.26</v>
          </cell>
        </row>
        <row r="24">
          <cell r="U24">
            <v>2438379.9299999997</v>
          </cell>
        </row>
        <row r="25">
          <cell r="U25">
            <v>2510730.1800000002</v>
          </cell>
        </row>
        <row r="26">
          <cell r="U26">
            <v>120887.75</v>
          </cell>
        </row>
        <row r="27">
          <cell r="U27">
            <v>132800.40000000002</v>
          </cell>
        </row>
        <row r="28">
          <cell r="U28">
            <v>4279054.55</v>
          </cell>
        </row>
        <row r="29">
          <cell r="U29">
            <v>375090.75</v>
          </cell>
        </row>
        <row r="30">
          <cell r="U30">
            <v>41676.75</v>
          </cell>
        </row>
        <row r="31">
          <cell r="U31">
            <v>33298.350000000006</v>
          </cell>
        </row>
        <row r="32">
          <cell r="U32">
            <v>31296</v>
          </cell>
        </row>
        <row r="33">
          <cell r="U33">
            <v>768255.98</v>
          </cell>
        </row>
        <row r="34">
          <cell r="U34">
            <v>117662.25</v>
          </cell>
        </row>
        <row r="35">
          <cell r="U35">
            <v>149744.09</v>
          </cell>
        </row>
        <row r="36">
          <cell r="U36">
            <v>21407.25</v>
          </cell>
        </row>
        <row r="37">
          <cell r="U37">
            <v>149850.75</v>
          </cell>
        </row>
        <row r="38">
          <cell r="U38">
            <v>20484.75</v>
          </cell>
        </row>
        <row r="39">
          <cell r="U39">
            <v>74350.799999999988</v>
          </cell>
        </row>
        <row r="40">
          <cell r="U40">
            <v>25532.449999999997</v>
          </cell>
        </row>
        <row r="41">
          <cell r="U41">
            <v>44939.399999999994</v>
          </cell>
        </row>
        <row r="42">
          <cell r="U42">
            <v>256887</v>
          </cell>
        </row>
        <row r="43">
          <cell r="U43">
            <v>163486.93</v>
          </cell>
        </row>
        <row r="44">
          <cell r="U44">
            <v>250514.87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A56"/>
  <sheetViews>
    <sheetView tabSelected="1" topLeftCell="L44" zoomScaleNormal="100" workbookViewId="0">
      <selection activeCell="B54" sqref="B54"/>
    </sheetView>
  </sheetViews>
  <sheetFormatPr baseColWidth="10" defaultColWidth="9.140625" defaultRowHeight="13.5"/>
  <cols>
    <col min="1" max="1" width="34.85546875" style="4" customWidth="1"/>
    <col min="2" max="2" width="47.28515625" style="4" customWidth="1"/>
    <col min="3" max="3" width="1.5703125" style="4" customWidth="1"/>
    <col min="4" max="4" width="23" style="4" bestFit="1" customWidth="1"/>
    <col min="5" max="5" width="2.42578125" style="4" customWidth="1"/>
    <col min="6" max="8" width="15.42578125" style="4" bestFit="1" customWidth="1"/>
    <col min="9" max="9" width="1.42578125" style="4" customWidth="1"/>
    <col min="10" max="10" width="10.5703125" style="4" customWidth="1"/>
    <col min="11" max="11" width="10.85546875" style="4" customWidth="1"/>
    <col min="12" max="12" width="13.140625" style="4" customWidth="1"/>
    <col min="13" max="13" width="1.5703125" style="4" customWidth="1"/>
    <col min="14" max="14" width="19.5703125" style="4" customWidth="1"/>
    <col min="15" max="15" width="1.5703125" style="4" customWidth="1"/>
    <col min="16" max="16" width="13.5703125" style="4" bestFit="1" customWidth="1"/>
    <col min="17" max="17" width="2.42578125" style="4" customWidth="1"/>
    <col min="18" max="19" width="19.5703125" style="4" bestFit="1" customWidth="1"/>
    <col min="20" max="20" width="20.7109375" style="4" bestFit="1" customWidth="1"/>
    <col min="21" max="21" width="23.42578125" style="4" customWidth="1"/>
    <col min="22" max="22" width="18.85546875" style="3" customWidth="1"/>
    <col min="23" max="23" width="19.28515625" style="4" customWidth="1"/>
    <col min="24" max="16384" width="9.140625" style="4"/>
  </cols>
  <sheetData>
    <row r="1" spans="1:27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7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7" ht="20.10000000000000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7"/>
    </row>
    <row r="4" spans="1:27" ht="20.100000000000001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1:27" ht="20.100000000000001" customHeight="1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3"/>
    </row>
    <row r="6" spans="1:27" ht="19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27" ht="30" customHeight="1">
      <c r="A7" s="18" t="s">
        <v>6</v>
      </c>
      <c r="B7" s="19" t="s">
        <v>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0"/>
      <c r="S7" s="20"/>
      <c r="T7" s="20"/>
      <c r="U7" s="21"/>
    </row>
    <row r="8" spans="1:27" ht="30" customHeight="1">
      <c r="A8" s="18"/>
      <c r="B8" s="22" t="s">
        <v>8</v>
      </c>
      <c r="C8" s="23"/>
      <c r="D8" s="22" t="s">
        <v>9</v>
      </c>
      <c r="E8" s="23"/>
      <c r="F8" s="24" t="s">
        <v>10</v>
      </c>
      <c r="G8" s="24"/>
      <c r="H8" s="24"/>
      <c r="I8" s="23"/>
      <c r="J8" s="24" t="s">
        <v>11</v>
      </c>
      <c r="K8" s="24"/>
      <c r="L8" s="24"/>
      <c r="M8" s="23"/>
      <c r="N8" s="22" t="s">
        <v>12</v>
      </c>
      <c r="O8" s="23"/>
      <c r="P8" s="22" t="s">
        <v>13</v>
      </c>
      <c r="Q8" s="21"/>
      <c r="R8" s="19" t="s">
        <v>14</v>
      </c>
      <c r="S8" s="19"/>
      <c r="T8" s="19"/>
      <c r="U8" s="19"/>
    </row>
    <row r="9" spans="1:27" ht="30" customHeight="1">
      <c r="A9" s="25"/>
      <c r="B9" s="26"/>
      <c r="C9" s="26"/>
      <c r="D9" s="26"/>
      <c r="E9" s="26"/>
      <c r="F9" s="23" t="s">
        <v>15</v>
      </c>
      <c r="G9" s="23" t="s">
        <v>16</v>
      </c>
      <c r="H9" s="23" t="s">
        <v>17</v>
      </c>
      <c r="I9" s="26"/>
      <c r="J9" s="23" t="s">
        <v>15</v>
      </c>
      <c r="K9" s="23" t="s">
        <v>16</v>
      </c>
      <c r="L9" s="23" t="s">
        <v>17</v>
      </c>
      <c r="M9" s="26"/>
      <c r="N9" s="26"/>
      <c r="O9" s="26"/>
      <c r="P9" s="26"/>
      <c r="Q9" s="26"/>
      <c r="R9" s="23" t="s">
        <v>15</v>
      </c>
      <c r="S9" s="23" t="s">
        <v>16</v>
      </c>
      <c r="T9" s="23" t="s">
        <v>17</v>
      </c>
      <c r="U9" s="27" t="s">
        <v>18</v>
      </c>
    </row>
    <row r="10" spans="1:27" ht="17.25" customHeight="1" thickBot="1">
      <c r="A10" s="28"/>
      <c r="B10" s="28"/>
      <c r="C10" s="28"/>
      <c r="D10" s="28"/>
      <c r="E10" s="28"/>
      <c r="F10" s="28"/>
      <c r="G10" s="28"/>
      <c r="H10" s="28"/>
      <c r="I10" s="28"/>
      <c r="J10" s="29"/>
      <c r="K10" s="29"/>
      <c r="L10" s="29"/>
      <c r="M10" s="28"/>
      <c r="N10" s="28"/>
      <c r="O10" s="28"/>
      <c r="P10" s="28"/>
      <c r="Q10" s="28"/>
      <c r="R10" s="30"/>
      <c r="S10" s="30"/>
      <c r="T10" s="30"/>
      <c r="U10" s="30"/>
    </row>
    <row r="11" spans="1:27" ht="18" customHeight="1">
      <c r="A11" s="31" t="s">
        <v>6</v>
      </c>
      <c r="B11" s="32" t="s">
        <v>19</v>
      </c>
      <c r="C11" s="33"/>
      <c r="D11" s="34" t="s">
        <v>20</v>
      </c>
      <c r="E11" s="33"/>
      <c r="F11" s="35">
        <v>79286.95</v>
      </c>
      <c r="G11" s="35">
        <v>79286.95</v>
      </c>
      <c r="H11" s="35">
        <v>79286.95</v>
      </c>
      <c r="I11" s="35"/>
      <c r="J11" s="36">
        <v>1</v>
      </c>
      <c r="K11" s="36">
        <v>1</v>
      </c>
      <c r="L11" s="36">
        <v>1</v>
      </c>
      <c r="M11" s="35"/>
      <c r="N11" s="37" t="s">
        <v>21</v>
      </c>
      <c r="O11" s="37"/>
      <c r="P11" s="38" t="s">
        <v>22</v>
      </c>
      <c r="Q11" s="35"/>
      <c r="R11" s="33">
        <v>79286.95</v>
      </c>
      <c r="S11" s="33">
        <v>79286.95</v>
      </c>
      <c r="T11" s="33">
        <v>79286.95</v>
      </c>
      <c r="U11" s="39">
        <f>(R11+S11+T11)+'[1]Fracción II 1er 2022'!U11</f>
        <v>475721.69999999995</v>
      </c>
      <c r="V11" s="40"/>
      <c r="W11" s="40"/>
      <c r="X11" s="40"/>
      <c r="Y11" s="40"/>
      <c r="Z11" s="40"/>
      <c r="AA11" s="40"/>
    </row>
    <row r="12" spans="1:27" ht="15">
      <c r="A12" s="41"/>
      <c r="B12" s="42" t="s">
        <v>23</v>
      </c>
      <c r="C12" s="43"/>
      <c r="D12" s="44"/>
      <c r="E12" s="43"/>
      <c r="F12" s="43">
        <v>58640</v>
      </c>
      <c r="G12" s="43">
        <v>58640</v>
      </c>
      <c r="H12" s="45">
        <v>58640</v>
      </c>
      <c r="I12" s="43"/>
      <c r="J12" s="46">
        <v>1</v>
      </c>
      <c r="K12" s="46">
        <v>1</v>
      </c>
      <c r="L12" s="46">
        <v>1</v>
      </c>
      <c r="M12" s="43"/>
      <c r="N12" s="47" t="s">
        <v>21</v>
      </c>
      <c r="O12" s="47"/>
      <c r="P12" s="48"/>
      <c r="Q12" s="43"/>
      <c r="R12" s="43">
        <v>58640</v>
      </c>
      <c r="S12" s="43">
        <v>58640</v>
      </c>
      <c r="T12" s="43">
        <v>58640</v>
      </c>
      <c r="U12" s="49">
        <f>(R12+S12+T12)+'[1]Fracción II 1er 2022'!U12</f>
        <v>351840</v>
      </c>
      <c r="V12" s="40"/>
      <c r="W12" s="40"/>
      <c r="X12" s="40"/>
      <c r="Y12" s="40"/>
      <c r="Z12" s="40"/>
      <c r="AA12" s="40"/>
    </row>
    <row r="13" spans="1:27" ht="18" customHeight="1">
      <c r="A13" s="41"/>
      <c r="B13" s="42" t="s">
        <v>24</v>
      </c>
      <c r="C13" s="43"/>
      <c r="D13" s="44"/>
      <c r="E13" s="43"/>
      <c r="F13" s="43">
        <v>51553</v>
      </c>
      <c r="G13" s="45">
        <v>51553</v>
      </c>
      <c r="H13" s="45">
        <v>51553</v>
      </c>
      <c r="I13" s="43"/>
      <c r="J13" s="46">
        <v>1</v>
      </c>
      <c r="K13" s="46">
        <v>1</v>
      </c>
      <c r="L13" s="46">
        <v>1</v>
      </c>
      <c r="M13" s="43"/>
      <c r="N13" s="47" t="s">
        <v>21</v>
      </c>
      <c r="O13" s="47"/>
      <c r="P13" s="48"/>
      <c r="Q13" s="43"/>
      <c r="R13" s="43">
        <v>51553</v>
      </c>
      <c r="S13" s="43">
        <v>51553</v>
      </c>
      <c r="T13" s="43">
        <v>51553</v>
      </c>
      <c r="U13" s="49">
        <f>(R13+S13+T13)+'[1]Fracción II 1er 2022'!U13</f>
        <v>309318</v>
      </c>
      <c r="V13" s="40"/>
      <c r="W13" s="40"/>
      <c r="X13" s="40"/>
      <c r="Y13" s="40"/>
      <c r="Z13" s="40"/>
      <c r="AA13" s="40"/>
    </row>
    <row r="14" spans="1:27" ht="15">
      <c r="A14" s="41"/>
      <c r="B14" s="42" t="s">
        <v>25</v>
      </c>
      <c r="C14" s="43"/>
      <c r="D14" s="44"/>
      <c r="E14" s="43"/>
      <c r="F14" s="43">
        <v>49006</v>
      </c>
      <c r="G14" s="45">
        <v>49006</v>
      </c>
      <c r="H14" s="45">
        <v>49006</v>
      </c>
      <c r="I14" s="43"/>
      <c r="J14" s="46">
        <v>1</v>
      </c>
      <c r="K14" s="46">
        <v>1</v>
      </c>
      <c r="L14" s="46">
        <v>1</v>
      </c>
      <c r="M14" s="43"/>
      <c r="N14" s="47" t="s">
        <v>21</v>
      </c>
      <c r="O14" s="47"/>
      <c r="P14" s="48"/>
      <c r="Q14" s="43"/>
      <c r="R14" s="43">
        <v>49006</v>
      </c>
      <c r="S14" s="43">
        <v>49006</v>
      </c>
      <c r="T14" s="43">
        <v>49006</v>
      </c>
      <c r="U14" s="49">
        <f>(R14+S14+T14)+'[1]Fracción II 1er 2022'!U14</f>
        <v>294036</v>
      </c>
      <c r="V14" s="40"/>
      <c r="W14" s="40"/>
      <c r="X14" s="40"/>
      <c r="Y14" s="40"/>
      <c r="Z14" s="40"/>
      <c r="AA14" s="40"/>
    </row>
    <row r="15" spans="1:27" ht="18" customHeight="1">
      <c r="A15" s="41"/>
      <c r="B15" s="42" t="s">
        <v>26</v>
      </c>
      <c r="C15" s="43"/>
      <c r="D15" s="44"/>
      <c r="E15" s="43"/>
      <c r="F15" s="43">
        <v>46878</v>
      </c>
      <c r="G15" s="45">
        <v>46878</v>
      </c>
      <c r="H15" s="45">
        <v>46878</v>
      </c>
      <c r="I15" s="43"/>
      <c r="J15" s="46">
        <v>1</v>
      </c>
      <c r="K15" s="46">
        <v>1</v>
      </c>
      <c r="L15" s="46">
        <v>1</v>
      </c>
      <c r="M15" s="43"/>
      <c r="N15" s="47" t="s">
        <v>21</v>
      </c>
      <c r="O15" s="47"/>
      <c r="P15" s="48"/>
      <c r="Q15" s="43"/>
      <c r="R15" s="43">
        <v>46878</v>
      </c>
      <c r="S15" s="43">
        <v>46878</v>
      </c>
      <c r="T15" s="43">
        <v>46878</v>
      </c>
      <c r="U15" s="49">
        <f>(R15+S15+T15)+'[1]Fracción II 1er 2022'!U15</f>
        <v>281268</v>
      </c>
      <c r="V15" s="40"/>
      <c r="W15" s="40"/>
      <c r="X15" s="40"/>
      <c r="Y15" s="40"/>
      <c r="Z15" s="40"/>
      <c r="AA15" s="40"/>
    </row>
    <row r="16" spans="1:27" ht="15">
      <c r="A16" s="41"/>
      <c r="B16" s="42" t="s">
        <v>27</v>
      </c>
      <c r="C16" s="43"/>
      <c r="D16" s="44"/>
      <c r="E16" s="43"/>
      <c r="F16" s="43">
        <v>49006</v>
      </c>
      <c r="G16" s="45">
        <v>49006</v>
      </c>
      <c r="H16" s="45">
        <v>49006</v>
      </c>
      <c r="I16" s="43"/>
      <c r="J16" s="46">
        <v>10</v>
      </c>
      <c r="K16" s="46">
        <v>9</v>
      </c>
      <c r="L16" s="46">
        <v>10</v>
      </c>
      <c r="M16" s="43"/>
      <c r="N16" s="47" t="s">
        <v>21</v>
      </c>
      <c r="O16" s="47"/>
      <c r="P16" s="48"/>
      <c r="Q16" s="43"/>
      <c r="R16" s="43">
        <v>485956.19999999995</v>
      </c>
      <c r="S16" s="43">
        <v>465012.7</v>
      </c>
      <c r="T16" s="43">
        <v>484899.2</v>
      </c>
      <c r="U16" s="49">
        <f>(R16+S16+T16)+'[1]Fracción II 1er 2022'!U16</f>
        <v>2893736.7</v>
      </c>
      <c r="V16" s="40"/>
      <c r="W16" s="40"/>
      <c r="X16" s="40"/>
      <c r="Y16" s="40"/>
      <c r="Z16" s="40"/>
      <c r="AA16" s="40"/>
    </row>
    <row r="17" spans="1:27" ht="18" customHeight="1">
      <c r="A17" s="41"/>
      <c r="B17" s="42" t="s">
        <v>28</v>
      </c>
      <c r="C17" s="43"/>
      <c r="D17" s="44"/>
      <c r="E17" s="43"/>
      <c r="F17" s="43">
        <v>34614.15</v>
      </c>
      <c r="G17" s="45">
        <v>34614.15</v>
      </c>
      <c r="H17" s="45">
        <v>34614.15</v>
      </c>
      <c r="I17" s="43"/>
      <c r="J17" s="46">
        <v>8</v>
      </c>
      <c r="K17" s="46">
        <v>7</v>
      </c>
      <c r="L17" s="46">
        <v>8</v>
      </c>
      <c r="M17" s="43"/>
      <c r="N17" s="47" t="s">
        <v>21</v>
      </c>
      <c r="O17" s="47"/>
      <c r="P17" s="48"/>
      <c r="Q17" s="43"/>
      <c r="R17" s="43">
        <v>276913.20000000007</v>
      </c>
      <c r="S17" s="43">
        <v>264274.11500000005</v>
      </c>
      <c r="T17" s="43">
        <v>278553.20000000007</v>
      </c>
      <c r="U17" s="49">
        <f>(R17+S17+T17)+'[1]Fracción II 1er 2022'!U17</f>
        <v>1633400.5450000004</v>
      </c>
      <c r="V17" s="40"/>
      <c r="W17" s="40"/>
      <c r="X17" s="40"/>
      <c r="Y17" s="40"/>
      <c r="Z17" s="40"/>
      <c r="AA17" s="40"/>
    </row>
    <row r="18" spans="1:27" s="50" customFormat="1" ht="15">
      <c r="A18" s="41"/>
      <c r="B18" s="42" t="s">
        <v>29</v>
      </c>
      <c r="C18" s="43"/>
      <c r="D18" s="44"/>
      <c r="E18" s="43"/>
      <c r="F18" s="43">
        <v>25371.599999999999</v>
      </c>
      <c r="G18" s="45">
        <v>25371.599999999999</v>
      </c>
      <c r="H18" s="45">
        <v>25371.599999999999</v>
      </c>
      <c r="I18" s="43"/>
      <c r="J18" s="46">
        <v>18</v>
      </c>
      <c r="K18" s="46">
        <v>19</v>
      </c>
      <c r="L18" s="46">
        <v>19</v>
      </c>
      <c r="M18" s="43"/>
      <c r="N18" s="47" t="s">
        <v>21</v>
      </c>
      <c r="O18" s="47"/>
      <c r="P18" s="48"/>
      <c r="Q18" s="43"/>
      <c r="R18" s="43">
        <v>456688.79999999976</v>
      </c>
      <c r="S18" s="43">
        <v>489326.26999999973</v>
      </c>
      <c r="T18" s="43">
        <v>476880.39999999973</v>
      </c>
      <c r="U18" s="49">
        <f>(R18+S18+T18)+'[1]Fracción II 1er 2022'!U18</f>
        <v>2729532.8699999992</v>
      </c>
      <c r="V18" s="40"/>
      <c r="W18" s="40"/>
      <c r="X18" s="40"/>
      <c r="Y18" s="40"/>
      <c r="Z18" s="40"/>
      <c r="AA18" s="40"/>
    </row>
    <row r="19" spans="1:27" ht="18" customHeight="1">
      <c r="A19" s="41"/>
      <c r="B19" s="42" t="s">
        <v>30</v>
      </c>
      <c r="C19" s="43"/>
      <c r="D19" s="47" t="s">
        <v>31</v>
      </c>
      <c r="E19" s="43"/>
      <c r="F19" s="43">
        <v>22453.599999999999</v>
      </c>
      <c r="G19" s="45">
        <v>22453.599999999999</v>
      </c>
      <c r="H19" s="45">
        <v>22453.599999999999</v>
      </c>
      <c r="I19" s="43"/>
      <c r="J19" s="46">
        <v>8</v>
      </c>
      <c r="K19" s="46">
        <v>8</v>
      </c>
      <c r="L19" s="46">
        <v>8</v>
      </c>
      <c r="M19" s="43"/>
      <c r="N19" s="47" t="s">
        <v>31</v>
      </c>
      <c r="O19" s="47"/>
      <c r="P19" s="48"/>
      <c r="Q19" s="43"/>
      <c r="R19" s="43">
        <v>179628.79999999996</v>
      </c>
      <c r="S19" s="43">
        <v>168398.9</v>
      </c>
      <c r="T19" s="43">
        <v>167062.6</v>
      </c>
      <c r="U19" s="49">
        <f>(R19+S19+T19)+'[1]Fracción II 1er 2022'!U19</f>
        <v>1076430.2999999998</v>
      </c>
      <c r="V19" s="40"/>
      <c r="W19" s="40"/>
      <c r="X19" s="40"/>
      <c r="Y19" s="40"/>
      <c r="Z19" s="40"/>
      <c r="AA19" s="40"/>
    </row>
    <row r="20" spans="1:27" ht="15">
      <c r="A20" s="41"/>
      <c r="B20" s="42" t="s">
        <v>32</v>
      </c>
      <c r="C20" s="43"/>
      <c r="D20" s="47" t="s">
        <v>31</v>
      </c>
      <c r="E20" s="43"/>
      <c r="F20" s="43">
        <v>26431.35</v>
      </c>
      <c r="G20" s="45">
        <v>26431.35</v>
      </c>
      <c r="H20" s="45">
        <v>26431.35</v>
      </c>
      <c r="I20" s="43"/>
      <c r="J20" s="46">
        <v>10</v>
      </c>
      <c r="K20" s="46">
        <v>12</v>
      </c>
      <c r="L20" s="46">
        <v>12</v>
      </c>
      <c r="M20" s="43"/>
      <c r="N20" s="47" t="s">
        <v>31</v>
      </c>
      <c r="O20" s="47"/>
      <c r="P20" s="48"/>
      <c r="Q20" s="43"/>
      <c r="R20" s="43">
        <v>257968.67999999993</v>
      </c>
      <c r="S20" s="43">
        <v>294727.59999999992</v>
      </c>
      <c r="T20" s="43">
        <v>302622.79999999993</v>
      </c>
      <c r="U20" s="49">
        <f>(R20+S20+T20)+'[1]Fracción II 1er 2022'!U20</f>
        <v>1749968.2899999996</v>
      </c>
      <c r="V20" s="40"/>
      <c r="W20" s="40"/>
      <c r="X20" s="40"/>
      <c r="Y20" s="40"/>
      <c r="Z20" s="40"/>
      <c r="AA20" s="40"/>
    </row>
    <row r="21" spans="1:27" ht="18" customHeight="1">
      <c r="A21" s="41"/>
      <c r="B21" s="42" t="s">
        <v>33</v>
      </c>
      <c r="C21" s="43"/>
      <c r="D21" s="47" t="s">
        <v>31</v>
      </c>
      <c r="E21" s="43"/>
      <c r="F21" s="43">
        <v>30845.599999999999</v>
      </c>
      <c r="G21" s="45">
        <v>30845.599999999999</v>
      </c>
      <c r="H21" s="45">
        <v>30845.599999999999</v>
      </c>
      <c r="I21" s="43"/>
      <c r="J21" s="46">
        <v>20</v>
      </c>
      <c r="K21" s="46">
        <v>21</v>
      </c>
      <c r="L21" s="46">
        <v>21</v>
      </c>
      <c r="M21" s="43"/>
      <c r="N21" s="47" t="s">
        <v>31</v>
      </c>
      <c r="O21" s="47"/>
      <c r="P21" s="48"/>
      <c r="Q21" s="43"/>
      <c r="R21" s="43">
        <v>560338.69999999995</v>
      </c>
      <c r="S21" s="43">
        <v>560983.39999999991</v>
      </c>
      <c r="T21" s="43">
        <v>583306.66999999993</v>
      </c>
      <c r="U21" s="49">
        <f>(R21+S21+T21)+'[1]Fracción II 1er 2022'!U21</f>
        <v>3583091.87</v>
      </c>
      <c r="V21" s="40"/>
      <c r="W21" s="40"/>
      <c r="X21" s="40"/>
      <c r="Y21" s="40"/>
      <c r="Z21" s="40"/>
      <c r="AA21" s="40"/>
    </row>
    <row r="22" spans="1:27" ht="15">
      <c r="A22" s="41"/>
      <c r="B22" s="42" t="s">
        <v>34</v>
      </c>
      <c r="C22" s="43"/>
      <c r="D22" s="47" t="s">
        <v>31</v>
      </c>
      <c r="E22" s="43"/>
      <c r="F22" s="43">
        <v>15708.5</v>
      </c>
      <c r="G22" s="45">
        <v>15708.5</v>
      </c>
      <c r="H22" s="45">
        <v>15708.5</v>
      </c>
      <c r="I22" s="43"/>
      <c r="J22" s="46">
        <v>72</v>
      </c>
      <c r="K22" s="46">
        <v>71</v>
      </c>
      <c r="L22" s="46">
        <v>72</v>
      </c>
      <c r="M22" s="43"/>
      <c r="N22" s="47" t="s">
        <v>31</v>
      </c>
      <c r="O22" s="47"/>
      <c r="P22" s="48"/>
      <c r="Q22" s="43"/>
      <c r="R22" s="43">
        <v>1125929.1700000011</v>
      </c>
      <c r="S22" s="43">
        <v>1100620.75</v>
      </c>
      <c r="T22" s="43">
        <v>1132994</v>
      </c>
      <c r="U22" s="49">
        <f>(R22+S22+T22)+'[1]Fracción II 1er 2022'!U22</f>
        <v>6741239.6500000004</v>
      </c>
      <c r="V22" s="40"/>
      <c r="W22" s="40"/>
      <c r="X22" s="40"/>
      <c r="Y22" s="40"/>
      <c r="Z22" s="40"/>
      <c r="AA22" s="40"/>
    </row>
    <row r="23" spans="1:27" ht="18" customHeight="1">
      <c r="A23" s="41"/>
      <c r="B23" s="42" t="s">
        <v>35</v>
      </c>
      <c r="C23" s="43"/>
      <c r="D23" s="47" t="s">
        <v>31</v>
      </c>
      <c r="E23" s="43"/>
      <c r="F23" s="43">
        <v>17517.8</v>
      </c>
      <c r="G23" s="45">
        <v>17517.8</v>
      </c>
      <c r="H23" s="45">
        <v>17517.8</v>
      </c>
      <c r="I23" s="43"/>
      <c r="J23" s="46">
        <v>4</v>
      </c>
      <c r="K23" s="46">
        <v>6</v>
      </c>
      <c r="L23" s="46">
        <v>6</v>
      </c>
      <c r="M23" s="43"/>
      <c r="N23" s="47" t="s">
        <v>31</v>
      </c>
      <c r="O23" s="47"/>
      <c r="P23" s="48"/>
      <c r="Q23" s="43"/>
      <c r="R23" s="43">
        <v>69964.539999999994</v>
      </c>
      <c r="S23" s="43">
        <v>104786.79999999997</v>
      </c>
      <c r="T23" s="43">
        <v>105106.79999999997</v>
      </c>
      <c r="U23" s="49">
        <f>(R23+S23+T23)+'[1]Fracción II 1er 2022'!U23</f>
        <v>489858.39999999997</v>
      </c>
      <c r="V23" s="40"/>
      <c r="W23" s="40"/>
      <c r="X23" s="40"/>
      <c r="Y23" s="40"/>
      <c r="Z23" s="40"/>
      <c r="AA23" s="40"/>
    </row>
    <row r="24" spans="1:27" ht="15">
      <c r="A24" s="41"/>
      <c r="B24" s="42" t="s">
        <v>36</v>
      </c>
      <c r="C24" s="43"/>
      <c r="D24" s="47" t="s">
        <v>31</v>
      </c>
      <c r="E24" s="43"/>
      <c r="F24" s="43">
        <v>19530.849999999999</v>
      </c>
      <c r="G24" s="45">
        <v>19530.849999999999</v>
      </c>
      <c r="H24" s="45">
        <v>19530.849999999999</v>
      </c>
      <c r="I24" s="43"/>
      <c r="J24" s="46">
        <v>42</v>
      </c>
      <c r="K24" s="46">
        <v>38</v>
      </c>
      <c r="L24" s="46">
        <v>42</v>
      </c>
      <c r="M24" s="43"/>
      <c r="N24" s="47" t="s">
        <v>31</v>
      </c>
      <c r="O24" s="47"/>
      <c r="P24" s="48"/>
      <c r="Q24" s="43"/>
      <c r="R24" s="43">
        <v>814329.46000000078</v>
      </c>
      <c r="S24" s="43">
        <v>721262.16500000004</v>
      </c>
      <c r="T24" s="43">
        <v>785446.65000000037</v>
      </c>
      <c r="U24" s="49">
        <f>(R24+S24+T24)+'[1]Fracción II 1er 2022'!U24</f>
        <v>4759418.205000001</v>
      </c>
      <c r="V24" s="40"/>
      <c r="W24" s="40"/>
      <c r="X24" s="40"/>
      <c r="Y24" s="40"/>
      <c r="Z24" s="40"/>
      <c r="AA24" s="40"/>
    </row>
    <row r="25" spans="1:27" ht="18" customHeight="1">
      <c r="A25" s="41"/>
      <c r="B25" s="42" t="s">
        <v>37</v>
      </c>
      <c r="C25" s="43"/>
      <c r="D25" s="47" t="s">
        <v>31</v>
      </c>
      <c r="E25" s="43"/>
      <c r="F25" s="43">
        <v>431.45</v>
      </c>
      <c r="G25" s="45">
        <v>431.45</v>
      </c>
      <c r="H25" s="45">
        <v>431.45</v>
      </c>
      <c r="I25" s="43"/>
      <c r="J25" s="46">
        <v>86</v>
      </c>
      <c r="K25" s="46">
        <v>81</v>
      </c>
      <c r="L25" s="46">
        <v>75</v>
      </c>
      <c r="M25" s="43"/>
      <c r="N25" s="47" t="s">
        <v>31</v>
      </c>
      <c r="O25" s="47"/>
      <c r="P25" s="48"/>
      <c r="Q25" s="43"/>
      <c r="R25" s="43">
        <v>865615.32999999973</v>
      </c>
      <c r="S25" s="43">
        <v>859409.39999999932</v>
      </c>
      <c r="T25" s="43">
        <v>694616.92000000016</v>
      </c>
      <c r="U25" s="49">
        <f>(R25+S25+T25)+'[1]Fracción II 1er 2022'!U25</f>
        <v>4930371.83</v>
      </c>
      <c r="V25" s="40"/>
      <c r="W25" s="40"/>
      <c r="X25" s="40"/>
      <c r="Y25" s="40"/>
      <c r="Z25" s="40"/>
      <c r="AA25" s="40"/>
    </row>
    <row r="26" spans="1:27" ht="15">
      <c r="A26" s="41"/>
      <c r="B26" s="42" t="s">
        <v>38</v>
      </c>
      <c r="C26" s="43"/>
      <c r="D26" s="47" t="s">
        <v>31</v>
      </c>
      <c r="E26" s="43"/>
      <c r="F26" s="43">
        <v>13273.61</v>
      </c>
      <c r="G26" s="45">
        <v>13273.61</v>
      </c>
      <c r="H26" s="45">
        <v>13273.61</v>
      </c>
      <c r="I26" s="43"/>
      <c r="J26" s="46">
        <v>3</v>
      </c>
      <c r="K26" s="46">
        <v>3</v>
      </c>
      <c r="L26" s="46">
        <v>3</v>
      </c>
      <c r="M26" s="43"/>
      <c r="N26" s="47" t="s">
        <v>31</v>
      </c>
      <c r="O26" s="47"/>
      <c r="P26" s="48"/>
      <c r="Q26" s="43"/>
      <c r="R26" s="43">
        <v>40300.86</v>
      </c>
      <c r="S26" s="43">
        <v>40220.85</v>
      </c>
      <c r="T26" s="43">
        <v>40460.85</v>
      </c>
      <c r="U26" s="49">
        <f>(R26+S26+T26)+'[1]Fracción II 1er 2022'!U26</f>
        <v>241870.31</v>
      </c>
      <c r="V26" s="40"/>
      <c r="W26" s="40"/>
      <c r="X26" s="40"/>
      <c r="Y26" s="40"/>
      <c r="Z26" s="40"/>
      <c r="AA26" s="40"/>
    </row>
    <row r="27" spans="1:27" ht="18" customHeight="1">
      <c r="A27" s="41"/>
      <c r="B27" s="42" t="s">
        <v>39</v>
      </c>
      <c r="C27" s="43"/>
      <c r="D27" s="47" t="s">
        <v>31</v>
      </c>
      <c r="E27" s="43"/>
      <c r="F27" s="43">
        <v>14755.6</v>
      </c>
      <c r="G27" s="45">
        <v>14755.6</v>
      </c>
      <c r="H27" s="45">
        <v>14755.6</v>
      </c>
      <c r="I27" s="43"/>
      <c r="J27" s="46">
        <v>3</v>
      </c>
      <c r="K27" s="46">
        <v>3</v>
      </c>
      <c r="L27" s="46">
        <v>3</v>
      </c>
      <c r="M27" s="43"/>
      <c r="N27" s="47" t="s">
        <v>31</v>
      </c>
      <c r="O27" s="47"/>
      <c r="P27" s="48"/>
      <c r="Q27" s="43"/>
      <c r="R27" s="43">
        <v>44266.8</v>
      </c>
      <c r="S27" s="43">
        <v>44266.8</v>
      </c>
      <c r="T27" s="43">
        <v>44266.8</v>
      </c>
      <c r="U27" s="49">
        <f>(R27+S27+T27)+'[1]Fracción II 1er 2022'!U27</f>
        <v>265600.80000000005</v>
      </c>
      <c r="V27" s="40"/>
      <c r="W27" s="40"/>
      <c r="X27" s="40"/>
      <c r="Y27" s="40"/>
      <c r="Z27" s="40"/>
      <c r="AA27" s="40"/>
    </row>
    <row r="28" spans="1:27" ht="15">
      <c r="A28" s="41"/>
      <c r="B28" s="42" t="s">
        <v>40</v>
      </c>
      <c r="C28" s="43"/>
      <c r="D28" s="47" t="s">
        <v>31</v>
      </c>
      <c r="E28" s="43"/>
      <c r="F28" s="43">
        <v>16150.9</v>
      </c>
      <c r="G28" s="45">
        <v>16150.9</v>
      </c>
      <c r="H28" s="45">
        <v>16150.9</v>
      </c>
      <c r="I28" s="43"/>
      <c r="J28" s="46">
        <v>90</v>
      </c>
      <c r="K28" s="46">
        <v>90</v>
      </c>
      <c r="L28" s="46">
        <v>90</v>
      </c>
      <c r="M28" s="43"/>
      <c r="N28" s="47" t="s">
        <v>31</v>
      </c>
      <c r="O28" s="47"/>
      <c r="P28" s="48"/>
      <c r="Q28" s="43"/>
      <c r="R28" s="43">
        <v>1443104.3500000015</v>
      </c>
      <c r="S28" s="43">
        <v>1441739.8599999957</v>
      </c>
      <c r="T28" s="43">
        <v>1446999.87</v>
      </c>
      <c r="U28" s="49">
        <f>(R28+S28+T28)+'[1]Fracción II 1er 2022'!U28</f>
        <v>8610898.6299999971</v>
      </c>
      <c r="V28" s="40"/>
      <c r="W28" s="40"/>
      <c r="X28" s="40"/>
      <c r="Y28" s="40"/>
      <c r="Z28" s="40"/>
      <c r="AA28" s="40"/>
    </row>
    <row r="29" spans="1:27" s="52" customFormat="1" ht="18" customHeight="1">
      <c r="A29" s="41"/>
      <c r="B29" s="42" t="s">
        <v>41</v>
      </c>
      <c r="C29" s="43"/>
      <c r="D29" s="44" t="s">
        <v>42</v>
      </c>
      <c r="E29" s="43"/>
      <c r="F29" s="43">
        <v>13892.25</v>
      </c>
      <c r="G29" s="45">
        <v>13892.25</v>
      </c>
      <c r="H29" s="45">
        <v>13892.25</v>
      </c>
      <c r="I29" s="43"/>
      <c r="J29" s="46">
        <v>9</v>
      </c>
      <c r="K29" s="46">
        <v>9</v>
      </c>
      <c r="L29" s="46">
        <v>9</v>
      </c>
      <c r="M29" s="43"/>
      <c r="N29" s="51" t="s">
        <v>43</v>
      </c>
      <c r="O29" s="47"/>
      <c r="P29" s="48"/>
      <c r="Q29" s="43"/>
      <c r="R29" s="43">
        <v>125030.25</v>
      </c>
      <c r="S29" s="43">
        <v>125030.25</v>
      </c>
      <c r="T29" s="43">
        <v>125030.25</v>
      </c>
      <c r="U29" s="49">
        <f>(R29+S29+T29)+'[1]Fracción II 1er 2022'!U29</f>
        <v>750181.5</v>
      </c>
      <c r="V29" s="40"/>
      <c r="W29" s="40"/>
      <c r="X29" s="40"/>
      <c r="Y29" s="40"/>
      <c r="Z29" s="40"/>
      <c r="AA29" s="40"/>
    </row>
    <row r="30" spans="1:27" ht="15">
      <c r="A30" s="41"/>
      <c r="B30" s="42" t="s">
        <v>44</v>
      </c>
      <c r="C30" s="43"/>
      <c r="D30" s="44"/>
      <c r="E30" s="43"/>
      <c r="F30" s="43">
        <v>13892.25</v>
      </c>
      <c r="G30" s="45">
        <v>13892.25</v>
      </c>
      <c r="H30" s="45">
        <v>13892.25</v>
      </c>
      <c r="I30" s="43"/>
      <c r="J30" s="46">
        <v>1</v>
      </c>
      <c r="K30" s="46">
        <v>1</v>
      </c>
      <c r="L30" s="46">
        <v>1</v>
      </c>
      <c r="M30" s="43"/>
      <c r="N30" s="51" t="s">
        <v>43</v>
      </c>
      <c r="O30" s="47"/>
      <c r="P30" s="48"/>
      <c r="Q30" s="43"/>
      <c r="R30" s="43">
        <v>13892.25</v>
      </c>
      <c r="S30" s="43">
        <v>13892.25</v>
      </c>
      <c r="T30" s="43">
        <v>13892.25</v>
      </c>
      <c r="U30" s="49">
        <f>(R30+S30+T30)+'[1]Fracción II 1er 2022'!U30</f>
        <v>83353.5</v>
      </c>
      <c r="V30" s="40"/>
      <c r="W30" s="40"/>
      <c r="X30" s="40"/>
      <c r="Y30" s="40"/>
      <c r="Z30" s="40"/>
      <c r="AA30" s="40"/>
    </row>
    <row r="31" spans="1:27" ht="18" customHeight="1">
      <c r="A31" s="41"/>
      <c r="B31" s="42" t="s">
        <v>45</v>
      </c>
      <c r="C31" s="43"/>
      <c r="D31" s="44"/>
      <c r="E31" s="43"/>
      <c r="F31" s="43">
        <v>11099.45</v>
      </c>
      <c r="G31" s="45">
        <v>11099.45</v>
      </c>
      <c r="H31" s="45">
        <v>11099.45</v>
      </c>
      <c r="I31" s="43"/>
      <c r="J31" s="46">
        <v>1</v>
      </c>
      <c r="K31" s="46">
        <v>1</v>
      </c>
      <c r="L31" s="46">
        <v>1</v>
      </c>
      <c r="M31" s="43"/>
      <c r="N31" s="51" t="s">
        <v>43</v>
      </c>
      <c r="O31" s="47"/>
      <c r="P31" s="48"/>
      <c r="Q31" s="43"/>
      <c r="R31" s="43">
        <v>11099.45</v>
      </c>
      <c r="S31" s="43">
        <v>11099.45</v>
      </c>
      <c r="T31" s="43">
        <v>11099.45</v>
      </c>
      <c r="U31" s="49">
        <f>(R31+S31+T31)+'[1]Fracción II 1er 2022'!U31</f>
        <v>66596.700000000012</v>
      </c>
      <c r="V31" s="40"/>
      <c r="W31" s="40"/>
      <c r="X31" s="40"/>
      <c r="Y31" s="40"/>
      <c r="Z31" s="40"/>
      <c r="AA31" s="40"/>
    </row>
    <row r="32" spans="1:27" ht="15">
      <c r="A32" s="41"/>
      <c r="B32" s="42" t="s">
        <v>46</v>
      </c>
      <c r="C32" s="43"/>
      <c r="D32" s="44"/>
      <c r="E32" s="43"/>
      <c r="F32" s="43">
        <v>10432</v>
      </c>
      <c r="G32" s="45">
        <v>10432</v>
      </c>
      <c r="H32" s="45">
        <v>10432</v>
      </c>
      <c r="I32" s="43"/>
      <c r="J32" s="46">
        <v>1</v>
      </c>
      <c r="K32" s="46">
        <v>1</v>
      </c>
      <c r="L32" s="46">
        <v>1</v>
      </c>
      <c r="M32" s="43"/>
      <c r="N32" s="51" t="s">
        <v>43</v>
      </c>
      <c r="O32" s="47"/>
      <c r="P32" s="48"/>
      <c r="Q32" s="43"/>
      <c r="R32" s="43">
        <v>10432</v>
      </c>
      <c r="S32" s="43">
        <v>10432</v>
      </c>
      <c r="T32" s="43">
        <v>10432</v>
      </c>
      <c r="U32" s="49">
        <f>(R32+S32+T32)+'[1]Fracción II 1er 2022'!U32</f>
        <v>62592</v>
      </c>
      <c r="V32" s="40"/>
      <c r="W32" s="40"/>
      <c r="X32" s="40"/>
      <c r="Y32" s="40"/>
      <c r="Z32" s="40"/>
      <c r="AA32" s="40"/>
    </row>
    <row r="33" spans="1:27" ht="18" customHeight="1">
      <c r="A33" s="41"/>
      <c r="B33" s="42" t="s">
        <v>47</v>
      </c>
      <c r="C33" s="43"/>
      <c r="D33" s="44"/>
      <c r="E33" s="43"/>
      <c r="F33" s="43">
        <v>8985.4500000000007</v>
      </c>
      <c r="G33" s="45">
        <v>8985.4500000000007</v>
      </c>
      <c r="H33" s="45">
        <v>8985.4500000000007</v>
      </c>
      <c r="I33" s="43"/>
      <c r="J33" s="46">
        <v>29</v>
      </c>
      <c r="K33" s="46">
        <v>29</v>
      </c>
      <c r="L33" s="46">
        <v>29</v>
      </c>
      <c r="M33" s="43"/>
      <c r="N33" s="51" t="s">
        <v>43</v>
      </c>
      <c r="O33" s="47"/>
      <c r="P33" s="48"/>
      <c r="Q33" s="43"/>
      <c r="R33" s="43">
        <v>256312.82500000022</v>
      </c>
      <c r="S33" s="43">
        <v>284162.76500000007</v>
      </c>
      <c r="T33" s="43">
        <v>267472.10500000021</v>
      </c>
      <c r="U33" s="49">
        <f>(R33+S33+T33)+'[1]Fracción II 1er 2022'!U33</f>
        <v>1576203.6750000005</v>
      </c>
      <c r="V33" s="40"/>
      <c r="W33" s="40"/>
      <c r="X33" s="40"/>
      <c r="Y33" s="40"/>
      <c r="Z33" s="40"/>
      <c r="AA33" s="40"/>
    </row>
    <row r="34" spans="1:27" ht="15">
      <c r="A34" s="41"/>
      <c r="B34" s="42" t="s">
        <v>48</v>
      </c>
      <c r="C34" s="43"/>
      <c r="D34" s="44"/>
      <c r="E34" s="43"/>
      <c r="F34" s="43">
        <v>7844.15</v>
      </c>
      <c r="G34" s="45">
        <v>7844.15</v>
      </c>
      <c r="H34" s="45">
        <v>7844.15</v>
      </c>
      <c r="I34" s="43"/>
      <c r="J34" s="46">
        <v>5</v>
      </c>
      <c r="K34" s="46">
        <v>5</v>
      </c>
      <c r="L34" s="46">
        <v>5</v>
      </c>
      <c r="M34" s="43"/>
      <c r="N34" s="51" t="s">
        <v>49</v>
      </c>
      <c r="O34" s="47"/>
      <c r="P34" s="48"/>
      <c r="Q34" s="43"/>
      <c r="R34" s="43">
        <v>39220.75</v>
      </c>
      <c r="S34" s="43">
        <v>43706.549999999996</v>
      </c>
      <c r="T34" s="43">
        <v>41640.749999999993</v>
      </c>
      <c r="U34" s="49">
        <f>(R34+S34+T34)+'[1]Fracción II 1er 2022'!U34</f>
        <v>242230.3</v>
      </c>
      <c r="V34" s="40"/>
      <c r="W34" s="40"/>
      <c r="X34" s="40"/>
      <c r="Y34" s="40"/>
      <c r="Z34" s="40"/>
      <c r="AA34" s="40"/>
    </row>
    <row r="35" spans="1:27" ht="18" customHeight="1">
      <c r="A35" s="41"/>
      <c r="B35" s="42" t="s">
        <v>50</v>
      </c>
      <c r="C35" s="43"/>
      <c r="D35" s="44"/>
      <c r="E35" s="43"/>
      <c r="F35" s="43">
        <v>7135.75</v>
      </c>
      <c r="G35" s="45">
        <v>7135.75</v>
      </c>
      <c r="H35" s="45">
        <v>7135.75</v>
      </c>
      <c r="I35" s="43"/>
      <c r="J35" s="46">
        <v>6</v>
      </c>
      <c r="K35" s="46">
        <v>6</v>
      </c>
      <c r="L35" s="46">
        <v>6</v>
      </c>
      <c r="M35" s="43"/>
      <c r="N35" s="51" t="s">
        <v>43</v>
      </c>
      <c r="O35" s="47"/>
      <c r="P35" s="48"/>
      <c r="Q35" s="43"/>
      <c r="R35" s="43">
        <v>43269.5</v>
      </c>
      <c r="S35" s="43">
        <v>47156.25</v>
      </c>
      <c r="T35" s="43">
        <v>45234.5</v>
      </c>
      <c r="U35" s="49">
        <f>(R35+S35+T35)+'[1]Fracción II 1er 2022'!U35</f>
        <v>285404.33999999997</v>
      </c>
      <c r="V35" s="40"/>
      <c r="W35" s="40"/>
      <c r="X35" s="40"/>
      <c r="Y35" s="40"/>
      <c r="Z35" s="40"/>
      <c r="AA35" s="40"/>
    </row>
    <row r="36" spans="1:27" ht="15">
      <c r="A36" s="41"/>
      <c r="B36" s="42" t="s">
        <v>51</v>
      </c>
      <c r="C36" s="43"/>
      <c r="D36" s="44"/>
      <c r="E36" s="43"/>
      <c r="F36" s="43">
        <v>7135.75</v>
      </c>
      <c r="G36" s="45">
        <v>7135.75</v>
      </c>
      <c r="H36" s="45">
        <v>7135.75</v>
      </c>
      <c r="I36" s="43"/>
      <c r="J36" s="46">
        <v>1</v>
      </c>
      <c r="K36" s="46">
        <v>1</v>
      </c>
      <c r="L36" s="46">
        <v>1</v>
      </c>
      <c r="M36" s="43"/>
      <c r="N36" s="51" t="s">
        <v>49</v>
      </c>
      <c r="O36" s="47"/>
      <c r="P36" s="48"/>
      <c r="Q36" s="43"/>
      <c r="R36" s="43">
        <v>7135.75</v>
      </c>
      <c r="S36" s="43">
        <v>7135.75</v>
      </c>
      <c r="T36" s="43">
        <v>7135.75</v>
      </c>
      <c r="U36" s="49">
        <f>(R36+S36+T36)+'[1]Fracción II 1er 2022'!U36</f>
        <v>42814.5</v>
      </c>
      <c r="V36" s="40"/>
      <c r="W36" s="40"/>
      <c r="X36" s="40"/>
      <c r="Y36" s="40"/>
      <c r="Z36" s="40"/>
      <c r="AA36" s="40"/>
    </row>
    <row r="37" spans="1:27" ht="18" customHeight="1">
      <c r="A37" s="41"/>
      <c r="B37" s="42" t="s">
        <v>52</v>
      </c>
      <c r="C37" s="43"/>
      <c r="D37" s="44"/>
      <c r="E37" s="43"/>
      <c r="F37" s="43">
        <v>7135.75</v>
      </c>
      <c r="G37" s="45">
        <v>7135.75</v>
      </c>
      <c r="H37" s="45">
        <v>7135.75</v>
      </c>
      <c r="I37" s="43"/>
      <c r="J37" s="46">
        <v>7</v>
      </c>
      <c r="K37" s="46">
        <v>7</v>
      </c>
      <c r="L37" s="46">
        <v>7</v>
      </c>
      <c r="M37" s="43"/>
      <c r="N37" s="51" t="s">
        <v>49</v>
      </c>
      <c r="O37" s="47"/>
      <c r="P37" s="48"/>
      <c r="Q37" s="43"/>
      <c r="R37" s="43">
        <v>49950.25</v>
      </c>
      <c r="S37" s="43">
        <v>52102.239999999998</v>
      </c>
      <c r="T37" s="43">
        <v>54400.25</v>
      </c>
      <c r="U37" s="49">
        <f>(R37+S37+T37)+'[1]Fracción II 1er 2022'!U37</f>
        <v>306303.49</v>
      </c>
      <c r="V37" s="40"/>
      <c r="W37" s="40"/>
      <c r="X37" s="40"/>
      <c r="Y37" s="40"/>
      <c r="Z37" s="40"/>
      <c r="AA37" s="40"/>
    </row>
    <row r="38" spans="1:27" ht="15">
      <c r="A38" s="41"/>
      <c r="B38" s="42" t="s">
        <v>53</v>
      </c>
      <c r="C38" s="43"/>
      <c r="D38" s="44"/>
      <c r="E38" s="43"/>
      <c r="F38" s="43">
        <v>6828.25</v>
      </c>
      <c r="G38" s="45">
        <v>6828.25</v>
      </c>
      <c r="H38" s="45">
        <v>6828.25</v>
      </c>
      <c r="I38" s="43"/>
      <c r="J38" s="46">
        <v>1</v>
      </c>
      <c r="K38" s="46">
        <v>1</v>
      </c>
      <c r="L38" s="46">
        <v>1</v>
      </c>
      <c r="M38" s="43"/>
      <c r="N38" s="51" t="s">
        <v>49</v>
      </c>
      <c r="O38" s="47"/>
      <c r="P38" s="48"/>
      <c r="Q38" s="43"/>
      <c r="R38" s="43">
        <v>6828.25</v>
      </c>
      <c r="S38" s="43">
        <v>9238.25</v>
      </c>
      <c r="T38" s="43">
        <v>6828.25</v>
      </c>
      <c r="U38" s="49">
        <f>(R38+S38+T38)+'[1]Fracción II 1er 2022'!U38</f>
        <v>43379.5</v>
      </c>
      <c r="V38" s="40"/>
      <c r="W38" s="40"/>
      <c r="X38" s="40"/>
      <c r="Y38" s="40"/>
      <c r="Z38" s="40"/>
      <c r="AA38" s="40"/>
    </row>
    <row r="39" spans="1:27" ht="18" customHeight="1">
      <c r="A39" s="41"/>
      <c r="B39" s="42" t="s">
        <v>54</v>
      </c>
      <c r="C39" s="43"/>
      <c r="D39" s="44"/>
      <c r="E39" s="43"/>
      <c r="F39" s="43">
        <v>6195.9</v>
      </c>
      <c r="G39" s="45">
        <v>6195.9</v>
      </c>
      <c r="H39" s="45">
        <v>6195.9</v>
      </c>
      <c r="I39" s="43"/>
      <c r="J39" s="46">
        <v>4</v>
      </c>
      <c r="K39" s="46">
        <v>4</v>
      </c>
      <c r="L39" s="46">
        <v>4</v>
      </c>
      <c r="M39" s="43"/>
      <c r="N39" s="51" t="s">
        <v>49</v>
      </c>
      <c r="O39" s="47"/>
      <c r="P39" s="48"/>
      <c r="Q39" s="43"/>
      <c r="R39" s="43">
        <v>24764.93</v>
      </c>
      <c r="S39" s="43">
        <v>27203.600000000002</v>
      </c>
      <c r="T39" s="43">
        <v>24764.929999999997</v>
      </c>
      <c r="U39" s="49">
        <f>(R39+S39+T39)+'[1]Fracción II 1er 2022'!U39</f>
        <v>151084.25999999998</v>
      </c>
      <c r="V39" s="40"/>
      <c r="W39" s="40"/>
      <c r="X39" s="40"/>
      <c r="Y39" s="40"/>
      <c r="Z39" s="40"/>
      <c r="AA39" s="40"/>
    </row>
    <row r="40" spans="1:27" ht="15">
      <c r="A40" s="41"/>
      <c r="B40" s="42" t="s">
        <v>55</v>
      </c>
      <c r="C40" s="43"/>
      <c r="D40" s="44"/>
      <c r="E40" s="43"/>
      <c r="F40" s="43">
        <v>7844.15</v>
      </c>
      <c r="G40" s="45">
        <v>7844.15</v>
      </c>
      <c r="H40" s="45">
        <v>7844.15</v>
      </c>
      <c r="I40" s="43"/>
      <c r="J40" s="46">
        <v>1</v>
      </c>
      <c r="K40" s="46">
        <v>1</v>
      </c>
      <c r="L40" s="46">
        <v>1</v>
      </c>
      <c r="M40" s="43"/>
      <c r="N40" s="53" t="s">
        <v>56</v>
      </c>
      <c r="O40" s="47"/>
      <c r="P40" s="48"/>
      <c r="Q40" s="43"/>
      <c r="R40" s="43">
        <v>7844.15</v>
      </c>
      <c r="S40" s="43">
        <v>7844.15</v>
      </c>
      <c r="T40" s="43">
        <v>7844.15</v>
      </c>
      <c r="U40" s="49">
        <f>(R40+S40+T40)+'[1]Fracción II 1er 2022'!U40</f>
        <v>49064.899999999994</v>
      </c>
      <c r="V40" s="40"/>
      <c r="W40" s="40"/>
      <c r="X40" s="40"/>
      <c r="Y40" s="40"/>
      <c r="Z40" s="40"/>
      <c r="AA40" s="40"/>
    </row>
    <row r="41" spans="1:27" ht="15">
      <c r="A41" s="41"/>
      <c r="B41" s="42" t="s">
        <v>57</v>
      </c>
      <c r="C41" s="43"/>
      <c r="D41" s="44"/>
      <c r="E41" s="43"/>
      <c r="F41" s="43">
        <v>7489.9</v>
      </c>
      <c r="G41" s="45">
        <v>7489.9</v>
      </c>
      <c r="H41" s="45">
        <v>7489.9</v>
      </c>
      <c r="I41" s="45"/>
      <c r="J41" s="46">
        <v>2</v>
      </c>
      <c r="K41" s="46">
        <v>2</v>
      </c>
      <c r="L41" s="46">
        <v>2</v>
      </c>
      <c r="M41" s="45"/>
      <c r="N41" s="53"/>
      <c r="O41" s="47"/>
      <c r="P41" s="48"/>
      <c r="Q41" s="45"/>
      <c r="R41" s="43">
        <v>14979.8</v>
      </c>
      <c r="S41" s="43">
        <v>14979.8</v>
      </c>
      <c r="T41" s="43">
        <v>14979.8</v>
      </c>
      <c r="U41" s="49">
        <f>(R41+S41+T41)+'[1]Fracción II 1er 2022'!U41</f>
        <v>89878.799999999988</v>
      </c>
      <c r="V41" s="40"/>
      <c r="W41" s="40"/>
      <c r="X41" s="40"/>
      <c r="Y41" s="40"/>
      <c r="Z41" s="40"/>
      <c r="AA41" s="40"/>
    </row>
    <row r="42" spans="1:27" ht="15">
      <c r="A42" s="41"/>
      <c r="B42" s="42" t="s">
        <v>58</v>
      </c>
      <c r="C42" s="43"/>
      <c r="D42" s="44"/>
      <c r="E42" s="43"/>
      <c r="F42" s="43">
        <v>7135.75</v>
      </c>
      <c r="G42" s="45">
        <v>7135.75</v>
      </c>
      <c r="H42" s="45">
        <v>7135.75</v>
      </c>
      <c r="I42" s="43"/>
      <c r="J42" s="46">
        <v>12</v>
      </c>
      <c r="K42" s="46">
        <v>12</v>
      </c>
      <c r="L42" s="46">
        <v>12</v>
      </c>
      <c r="M42" s="43"/>
      <c r="N42" s="53"/>
      <c r="O42" s="43"/>
      <c r="P42" s="48"/>
      <c r="Q42" s="43"/>
      <c r="R42" s="43">
        <v>85629</v>
      </c>
      <c r="S42" s="43">
        <v>97159.86</v>
      </c>
      <c r="T42" s="43">
        <v>92619</v>
      </c>
      <c r="U42" s="49">
        <f>(R42+S42+T42)+'[1]Fracción II 1er 2022'!U42</f>
        <v>532294.86</v>
      </c>
      <c r="V42" s="40"/>
      <c r="W42" s="40"/>
      <c r="X42" s="40"/>
      <c r="Y42" s="40"/>
      <c r="Z42" s="40"/>
      <c r="AA42" s="40"/>
    </row>
    <row r="43" spans="1:27" ht="15">
      <c r="A43" s="41"/>
      <c r="B43" s="42" t="s">
        <v>59</v>
      </c>
      <c r="C43" s="43"/>
      <c r="D43" s="44"/>
      <c r="E43" s="43"/>
      <c r="F43" s="43">
        <v>6812.15</v>
      </c>
      <c r="G43" s="45">
        <v>6812.15</v>
      </c>
      <c r="H43" s="45">
        <v>6812.15</v>
      </c>
      <c r="I43" s="43"/>
      <c r="J43" s="46">
        <v>8</v>
      </c>
      <c r="K43" s="46">
        <v>8</v>
      </c>
      <c r="L43" s="46">
        <v>8</v>
      </c>
      <c r="M43" s="43"/>
      <c r="N43" s="53"/>
      <c r="O43" s="43"/>
      <c r="P43" s="48"/>
      <c r="Q43" s="43"/>
      <c r="R43" s="43">
        <v>54497.199999999983</v>
      </c>
      <c r="S43" s="43">
        <v>56917.199999999983</v>
      </c>
      <c r="T43" s="43">
        <v>59337.199999999983</v>
      </c>
      <c r="U43" s="49">
        <f>(R43+S43+T43)+'[1]Fracción II 1er 2022'!U43</f>
        <v>334238.52999999991</v>
      </c>
      <c r="V43" s="40"/>
      <c r="W43" s="40"/>
      <c r="X43" s="40"/>
      <c r="Y43" s="40"/>
      <c r="Z43" s="40"/>
      <c r="AA43" s="40"/>
    </row>
    <row r="44" spans="1:27" ht="15.75" thickBot="1">
      <c r="A44" s="54"/>
      <c r="B44" s="55" t="s">
        <v>60</v>
      </c>
      <c r="C44" s="56"/>
      <c r="D44" s="57"/>
      <c r="E44" s="56"/>
      <c r="F44" s="56">
        <v>6593.9</v>
      </c>
      <c r="G44" s="58">
        <v>6593.9</v>
      </c>
      <c r="H44" s="58">
        <v>6593.9</v>
      </c>
      <c r="I44" s="56"/>
      <c r="J44" s="59">
        <v>12</v>
      </c>
      <c r="K44" s="59">
        <v>13</v>
      </c>
      <c r="L44" s="59">
        <v>13</v>
      </c>
      <c r="M44" s="56"/>
      <c r="N44" s="60"/>
      <c r="O44" s="56"/>
      <c r="P44" s="61"/>
      <c r="Q44" s="56"/>
      <c r="R44" s="56">
        <v>79126.799999999959</v>
      </c>
      <c r="S44" s="56">
        <v>92954.029999999955</v>
      </c>
      <c r="T44" s="56">
        <v>90560.699999999953</v>
      </c>
      <c r="U44" s="62">
        <f>(R44+S44+T44)+'[1]Fracción II 1er 2022'!U44</f>
        <v>513156.39999999985</v>
      </c>
      <c r="V44" s="40"/>
      <c r="W44" s="40"/>
      <c r="X44" s="40"/>
      <c r="Y44" s="40"/>
      <c r="Z44" s="40"/>
      <c r="AA44" s="40"/>
    </row>
    <row r="45" spans="1:27" ht="16.5" customHeight="1">
      <c r="A45" s="63" t="s">
        <v>61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4"/>
      <c r="M45" s="64"/>
      <c r="N45" s="64"/>
      <c r="O45" s="64"/>
      <c r="P45" s="64"/>
      <c r="Q45" s="64"/>
      <c r="R45" s="65"/>
      <c r="S45" s="65"/>
      <c r="T45" s="65"/>
      <c r="U45" s="66"/>
    </row>
    <row r="46" spans="1:27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7" t="s">
        <v>62</v>
      </c>
      <c r="M46" s="67"/>
      <c r="N46" s="67"/>
      <c r="O46" s="67"/>
      <c r="P46" s="67"/>
      <c r="Q46" s="68"/>
      <c r="R46" s="69">
        <f>SUM(R11:R45)</f>
        <v>7736381.9950000038</v>
      </c>
      <c r="S46" s="69">
        <f>SUM(S11:S45)</f>
        <v>7741407.9549999945</v>
      </c>
      <c r="T46" s="69">
        <f>SUM(T11:T45)</f>
        <v>7701852.0449999999</v>
      </c>
      <c r="U46" s="69"/>
    </row>
    <row r="47" spans="1:27" ht="15.7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7" t="s">
        <v>63</v>
      </c>
      <c r="M47" s="67"/>
      <c r="N47" s="67"/>
      <c r="O47" s="67"/>
      <c r="P47" s="67"/>
      <c r="Q47" s="70"/>
      <c r="R47" s="69"/>
      <c r="S47" s="69"/>
      <c r="T47" s="69">
        <f>+R46+S46+T46</f>
        <v>23179641.994999997</v>
      </c>
      <c r="U47" s="69"/>
    </row>
    <row r="48" spans="1:27" ht="15.7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7" t="s">
        <v>64</v>
      </c>
      <c r="M48" s="67"/>
      <c r="N48" s="67"/>
      <c r="O48" s="67"/>
      <c r="P48" s="67"/>
      <c r="Q48" s="71"/>
      <c r="R48" s="69"/>
      <c r="S48" s="69"/>
      <c r="T48" s="69"/>
      <c r="U48" s="69">
        <f>SUM(U11:U47)</f>
        <v>46546379.354999989</v>
      </c>
      <c r="W48" s="72"/>
    </row>
    <row r="49" spans="1:21" ht="21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73"/>
      <c r="R49" s="74"/>
      <c r="S49" s="74"/>
      <c r="T49" s="3"/>
      <c r="U49" s="75"/>
    </row>
    <row r="50" spans="1:2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73"/>
      <c r="O50" s="73"/>
      <c r="R50" s="74"/>
      <c r="S50" s="74"/>
      <c r="T50" s="3"/>
      <c r="U50" s="74"/>
    </row>
    <row r="51" spans="1:21">
      <c r="D51" s="74"/>
      <c r="N51" s="73"/>
      <c r="O51" s="73"/>
      <c r="P51" s="73"/>
      <c r="T51" s="3"/>
      <c r="U51" s="74"/>
    </row>
    <row r="52" spans="1:21">
      <c r="A52" s="76"/>
      <c r="J52" s="77"/>
      <c r="K52" s="77"/>
      <c r="L52" s="77"/>
      <c r="M52" s="77"/>
      <c r="T52" s="3"/>
      <c r="U52" s="72"/>
    </row>
    <row r="53" spans="1:21">
      <c r="J53" s="73"/>
      <c r="U53" s="3"/>
    </row>
    <row r="54" spans="1:21">
      <c r="B54" s="78" t="s">
        <v>65</v>
      </c>
      <c r="C54" s="79"/>
      <c r="D54" s="79"/>
      <c r="E54" s="79"/>
      <c r="F54" s="80" t="s">
        <v>66</v>
      </c>
      <c r="G54" s="80"/>
      <c r="H54" s="80"/>
      <c r="I54" s="80"/>
      <c r="J54" s="80"/>
      <c r="K54" s="73"/>
      <c r="N54" s="73"/>
      <c r="O54" s="73"/>
      <c r="P54" s="73"/>
      <c r="Q54" s="73"/>
      <c r="R54" s="73"/>
    </row>
    <row r="55" spans="1:21">
      <c r="B55" s="81" t="s">
        <v>67</v>
      </c>
      <c r="C55" s="79"/>
      <c r="D55" s="79"/>
      <c r="E55" s="79"/>
      <c r="F55" s="82" t="s">
        <v>68</v>
      </c>
      <c r="G55" s="82"/>
      <c r="H55" s="82"/>
      <c r="I55" s="82"/>
      <c r="J55" s="82"/>
      <c r="K55" s="73"/>
      <c r="N55" s="73"/>
      <c r="O55" s="73"/>
      <c r="P55" s="73"/>
      <c r="Q55" s="73"/>
      <c r="R55" s="73"/>
    </row>
    <row r="56" spans="1:21">
      <c r="A56" s="73"/>
      <c r="B56" s="83" t="s">
        <v>69</v>
      </c>
      <c r="C56" s="84"/>
      <c r="D56" s="83"/>
      <c r="E56" s="83"/>
      <c r="F56" s="85" t="s">
        <v>6</v>
      </c>
      <c r="G56" s="85"/>
      <c r="H56" s="85"/>
      <c r="I56" s="85"/>
      <c r="J56" s="85"/>
      <c r="K56" s="86"/>
      <c r="N56" s="87"/>
      <c r="O56" s="87"/>
      <c r="P56" s="87"/>
      <c r="Q56" s="87"/>
      <c r="R56" s="87"/>
    </row>
  </sheetData>
  <mergeCells count="24">
    <mergeCell ref="F56:J56"/>
    <mergeCell ref="N56:R56"/>
    <mergeCell ref="Q46:Q48"/>
    <mergeCell ref="L47:P47"/>
    <mergeCell ref="L48:P48"/>
    <mergeCell ref="A49:K50"/>
    <mergeCell ref="F54:J54"/>
    <mergeCell ref="F55:J55"/>
    <mergeCell ref="A11:A44"/>
    <mergeCell ref="D11:D18"/>
    <mergeCell ref="P11:P44"/>
    <mergeCell ref="D29:D44"/>
    <mergeCell ref="N40:N44"/>
    <mergeCell ref="A45:K48"/>
    <mergeCell ref="L46:P46"/>
    <mergeCell ref="A1:T1"/>
    <mergeCell ref="A2:T2"/>
    <mergeCell ref="A4:T4"/>
    <mergeCell ref="A6:T6"/>
    <mergeCell ref="A7:A8"/>
    <mergeCell ref="B7:P7"/>
    <mergeCell ref="F8:H8"/>
    <mergeCell ref="J8:L8"/>
    <mergeCell ref="R8:U8"/>
  </mergeCells>
  <printOptions horizontalCentered="1"/>
  <pageMargins left="0.39370078740157483" right="0.19685039370078741" top="0.59055118110236227" bottom="0.59055118110236227" header="0.31496062992125984" footer="0.31496062992125984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II 2do 2022</vt:lpstr>
      <vt:lpstr>'Fracción II 2do 2022'!Área_de_impresión</vt:lpstr>
      <vt:lpstr>'Fracción II 2do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2022-07-13T14:56:29Z</dcterms:created>
  <dcterms:modified xsi:type="dcterms:W3CDTF">2022-07-13T14:57:07Z</dcterms:modified>
</cp:coreProperties>
</file>