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CONTABILIDAD\2022\ART 36\TERCER TRIMESTRE\TERCER TRIMESTRE 2022\"/>
    </mc:Choice>
  </mc:AlternateContent>
  <bookViews>
    <workbookView xWindow="0" yWindow="0" windowWidth="20430" windowHeight="7590"/>
  </bookViews>
  <sheets>
    <sheet name="Fracción II 3er 2022" sheetId="1" r:id="rId1"/>
  </sheets>
  <externalReferences>
    <externalReference r:id="rId2"/>
  </externalReferences>
  <definedNames>
    <definedName name="_xlnm._FilterDatabase" localSheetId="0" hidden="1">'Fracción II 3er 2022'!$A$10:$U$49</definedName>
    <definedName name="_xlnm.Print_Area" localSheetId="0">'Fracción II 3er 2022'!$A$1:$U$54</definedName>
    <definedName name="_xlnm.Print_Titles" localSheetId="0">'Fracción II 3er 2022'!$1:$10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7" i="1" l="1"/>
  <c r="R47" i="1"/>
  <c r="U44" i="1"/>
  <c r="U43" i="1"/>
  <c r="U42" i="1"/>
  <c r="U41" i="1"/>
  <c r="U40" i="1"/>
  <c r="U39" i="1"/>
  <c r="U38" i="1"/>
  <c r="U37" i="1"/>
  <c r="U36" i="1"/>
  <c r="U35" i="1"/>
  <c r="U34" i="1"/>
  <c r="U33" i="1"/>
  <c r="U32" i="1"/>
  <c r="U31" i="1"/>
  <c r="U30" i="1"/>
  <c r="U29" i="1"/>
  <c r="U28" i="1"/>
  <c r="U27" i="1"/>
  <c r="U26" i="1"/>
  <c r="U25" i="1"/>
  <c r="U24" i="1"/>
  <c r="U23" i="1"/>
  <c r="T22" i="1"/>
  <c r="T47" i="1" s="1"/>
  <c r="T48" i="1" s="1"/>
  <c r="U21" i="1"/>
  <c r="U20" i="1"/>
  <c r="U19" i="1"/>
  <c r="U18" i="1"/>
  <c r="U17" i="1"/>
  <c r="U16" i="1"/>
  <c r="U15" i="1"/>
  <c r="U14" i="1"/>
  <c r="U13" i="1"/>
  <c r="U12" i="1"/>
  <c r="U11" i="1"/>
  <c r="U22" i="1" l="1"/>
  <c r="U49" i="1" s="1"/>
</calcChain>
</file>

<file path=xl/sharedStrings.xml><?xml version="1.0" encoding="utf-8"?>
<sst xmlns="http://schemas.openxmlformats.org/spreadsheetml/2006/main" count="114" uniqueCount="71">
  <si>
    <t>DESTINO DE LOS RECURSOS FEDERALES QUE RECIBEN LAS UNIVERSIDADES TECNOLÓGICAS Y POLITÉCNICAS</t>
  </si>
  <si>
    <t>En términos del artículo 36, fracción II, del Decreto de Presupuesto de Egresos de la Federación para el Ejercicio Fiscal 2022.</t>
  </si>
  <si>
    <t>El costo de nómina del personal directivo, administrativo, técnico y manual (ATM) y docente, identificando las distintas categorías y los tabuladores de remuneraciones por puesto, responsabilidad laboral y su lugar de ubicación.</t>
  </si>
  <si>
    <t>Cifras acumuladas desde enero al período que se reporta (PESOS).</t>
  </si>
  <si>
    <t>Julio-Septiembre 2022</t>
  </si>
  <si>
    <t xml:space="preserve"> Fracción II</t>
  </si>
  <si>
    <t>UNIVERSIDAD TECNOLÓGICA DE QUERÉTARO</t>
  </si>
  <si>
    <t>Estructura de la Plantilla</t>
  </si>
  <si>
    <t>Categoria</t>
  </si>
  <si>
    <t xml:space="preserve">Tipo de personal </t>
  </si>
  <si>
    <t>Costo unitario bruto (pesos)</t>
  </si>
  <si>
    <t>Número de plazas</t>
  </si>
  <si>
    <t>Responsabilidad laboral</t>
  </si>
  <si>
    <t>Ubicación</t>
  </si>
  <si>
    <t>Costo total de la plantilla (Pesos)</t>
  </si>
  <si>
    <t>Julio</t>
  </si>
  <si>
    <t>Agosto</t>
  </si>
  <si>
    <t>Septiembre</t>
  </si>
  <si>
    <t xml:space="preserve">Acumulado
Enero-Septiembre </t>
  </si>
  <si>
    <t>RECTOR</t>
  </si>
  <si>
    <t>MANDOS SUPERIORES Y MEDIOS</t>
  </si>
  <si>
    <t>DIRECTIVO</t>
  </si>
  <si>
    <t>QUERÉTARO</t>
  </si>
  <si>
    <t>SECRETARIO ACADÉMICO</t>
  </si>
  <si>
    <t>SECRETARIO DE VINCULACIÓN</t>
  </si>
  <si>
    <t>ABOGADO GENERAL</t>
  </si>
  <si>
    <t>CONTRALOR INTERNO</t>
  </si>
  <si>
    <t>DIRECTOR DE ÁREA</t>
  </si>
  <si>
    <t>SUBDIRECTOR DE ÁREA</t>
  </si>
  <si>
    <t>JEFE DE DEPARTAMENTO</t>
  </si>
  <si>
    <t>PROFESOR TITULAR "A"</t>
  </si>
  <si>
    <t>DOCENTE</t>
  </si>
  <si>
    <t>PROFESOR TITULAR "B"</t>
  </si>
  <si>
    <t>PROFESOR TITULAR "C"</t>
  </si>
  <si>
    <t>PROFESOR ASOCIADO "A"</t>
  </si>
  <si>
    <t>PROFESOR ASOCIADO "B"</t>
  </si>
  <si>
    <t>PROFESOR ASOCIADO "C"</t>
  </si>
  <si>
    <t>PROFESOR DE ASIGNATURA "B" (H/S/M)</t>
  </si>
  <si>
    <t>TÉCNICO ACADÉMICO "A"</t>
  </si>
  <si>
    <t>TÉCNICO ACADÉMICO "B"</t>
  </si>
  <si>
    <t>TÉCNICO ACADÉMICO "C"</t>
  </si>
  <si>
    <t>COORDINADOR</t>
  </si>
  <si>
    <t>ADMINISTRATIVO Y SECRETARIAL</t>
  </si>
  <si>
    <t>ADMINISTRATIVO</t>
  </si>
  <si>
    <t>INVESTIGADOR ESPECIALIZADO</t>
  </si>
  <si>
    <t>INGENIERO EN SISTEMAS</t>
  </si>
  <si>
    <t>ABOGADO</t>
  </si>
  <si>
    <t>JEFE DE OFICINA</t>
  </si>
  <si>
    <t>TÉCNICO BIBLIOTECARIO</t>
  </si>
  <si>
    <t>ATM</t>
  </si>
  <si>
    <t>ANALISTA ADMINISTRATIVO</t>
  </si>
  <si>
    <t>ENFERMERA</t>
  </si>
  <si>
    <t>TÉCNICO ESPECIALIZADO EN MTTO.</t>
  </si>
  <si>
    <t>CHOFER DEL RECTOR</t>
  </si>
  <si>
    <t>CHOFER ADMINISTRATIVO</t>
  </si>
  <si>
    <t>SECRETARIA DEL RECTOR</t>
  </si>
  <si>
    <t>ADMIN. Y SECRETARIAL</t>
  </si>
  <si>
    <t>SECRETARIA DE SECRETARIO</t>
  </si>
  <si>
    <t>SECRETARIA DE DIRECTOR DE ÁREA</t>
  </si>
  <si>
    <t>SECRETARIA DE SUBDIRECTOR DE ÁREA</t>
  </si>
  <si>
    <t>SECRETARIA DE JEFE DE DEPARTAMENTO</t>
  </si>
  <si>
    <t>SEGURIDAD SOCIAL SEPTIEMBRE 2022</t>
  </si>
  <si>
    <r>
      <t xml:space="preserve">Notas: *El número de plazas corresponde a las ocupadas considerando el número mayor,derivadas de los movimientos de personal de Altas, Bajas o Cambios de posición;  *en el costo unitario bruto se cita el sueldo preponderante del puesto, derivado de las condiciones laborales de cada empleado. Durante el trimestre se realizaron pago de prestaciones como Prima Vacacional. Se integra la totalidad del costo de la nómina (50% estatal y 50% federal)ES IMPORTANTE INFORMAR QUE EL GASTO DE NOMINA CON U006 AL 3O DE SEPTIEMBRE DE 2022 ES POR </t>
    </r>
    <r>
      <rPr>
        <b/>
        <sz val="10"/>
        <rFont val="Montserrat"/>
      </rPr>
      <t>$ 13,763,433.00  más el gasto de Seguridad Social del mes de septiembre por $ 1,169,288.00.  La suma total capitulo 1000 es por $ 14,932,721.00</t>
    </r>
  </si>
  <si>
    <t>SUMA DEL MES</t>
  </si>
  <si>
    <t>ACUMULADO DEL TRIMESTRE</t>
  </si>
  <si>
    <t>SUMAS ACUMULADAS AL MES DE SEPTIEMBRE</t>
  </si>
  <si>
    <t>M. EN C. JOSÉ CARLOS ARREDONDO VELÁZQUEZ</t>
  </si>
  <si>
    <t>MDCO. APOLINAR VILLEGAS ARCOS</t>
  </si>
  <si>
    <t>RECTOR DE LA UNIVERSIDAD TECNOLÓGICA</t>
  </si>
  <si>
    <t>SECRETARIO DE ADMINISTRACIÓN Y FINANZAS</t>
  </si>
  <si>
    <t>DE QUERÉTARO.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</si>
</sst>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8">
    <font>
      <sz val="11"/>
      <color theme="1"/>
      <name val="Calibri"/>
      <family val="2"/>
      <scheme val="minor"/>
    </font>
    <font>
      <sz val="10"/>
      <name val="Arial"/>
      <family val="2"/>
    </font>
    <font>
      <b/>
      <sz val="10"/>
      <color theme="0"/>
      <name val="Montserrat"/>
      <family val="3"/>
    </font>
    <font>
      <b/>
      <sz val="10"/>
      <name val="Montserrat"/>
      <family val="3"/>
    </font>
    <font>
      <sz val="10"/>
      <name val="Montserrat"/>
      <family val="3"/>
    </font>
    <font>
      <sz val="10"/>
      <color theme="0"/>
      <name val="Montserrat"/>
      <family val="3"/>
    </font>
    <font>
      <b/>
      <sz val="11"/>
      <color theme="0"/>
      <name val="Montserrat"/>
      <family val="3"/>
    </font>
    <font>
      <sz val="11"/>
      <name val="Montserrat"/>
      <family val="3"/>
    </font>
    <font>
      <b/>
      <sz val="14"/>
      <name val="Montserrat"/>
      <family val="3"/>
    </font>
    <font>
      <b/>
      <sz val="11"/>
      <name val="Montserrat"/>
      <family val="3"/>
    </font>
    <font>
      <b/>
      <sz val="12"/>
      <name val="Montserrat"/>
      <family val="3"/>
    </font>
    <font>
      <b/>
      <sz val="9"/>
      <name val="Montserrat"/>
      <family val="3"/>
    </font>
    <font>
      <sz val="11"/>
      <color theme="1"/>
      <name val="Montserrat"/>
      <family val="3"/>
    </font>
    <font>
      <b/>
      <sz val="10"/>
      <name val="Montserrat"/>
    </font>
    <font>
      <b/>
      <sz val="10"/>
      <color theme="1"/>
      <name val="Montserrat"/>
    </font>
    <font>
      <sz val="10"/>
      <name val="Montserrat"/>
    </font>
    <font>
      <sz val="10"/>
      <color theme="1"/>
      <name val="Montserrat"/>
      <family val="3"/>
    </font>
    <font>
      <sz val="10"/>
      <color rgb="FFFF0000"/>
      <name val="Montserrat"/>
      <family val="3"/>
    </font>
  </fonts>
  <fills count="3">
    <fill>
      <patternFill patternType="none"/>
    </fill>
    <fill>
      <patternFill patternType="gray125"/>
    </fill>
    <fill>
      <patternFill patternType="solid">
        <fgColor rgb="FF9F100D"/>
        <bgColor indexed="64"/>
      </patternFill>
    </fill>
  </fills>
  <borders count="16">
    <border>
      <left/>
      <right/>
      <top/>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85">
    <xf numFmtId="0" fontId="0" fillId="0" borderId="0" xfId="0"/>
    <xf numFmtId="0" fontId="2" fillId="2" borderId="0" xfId="2" applyFont="1" applyFill="1" applyAlignment="1">
      <alignment vertical="center" wrapText="1"/>
    </xf>
    <xf numFmtId="0" fontId="3" fillId="0" borderId="0" xfId="2" applyFont="1" applyAlignment="1">
      <alignment vertical="center" wrapText="1"/>
    </xf>
    <xf numFmtId="43" fontId="4" fillId="0" borderId="0" xfId="1" applyFont="1"/>
    <xf numFmtId="0" fontId="4" fillId="0" borderId="0" xfId="2" applyFont="1"/>
    <xf numFmtId="0" fontId="2" fillId="2" borderId="0" xfId="2" quotePrefix="1" applyFont="1" applyFill="1" applyAlignment="1">
      <alignment horizontal="left" vertical="center" wrapText="1"/>
    </xf>
    <xf numFmtId="0" fontId="5" fillId="2" borderId="0" xfId="2" applyFont="1" applyFill="1" applyAlignment="1">
      <alignment horizontal="left" vertical="center" wrapText="1"/>
    </xf>
    <xf numFmtId="0" fontId="4" fillId="0" borderId="0" xfId="2" applyFont="1" applyAlignment="1">
      <alignment horizontal="left" vertical="center" wrapText="1"/>
    </xf>
    <xf numFmtId="0" fontId="2" fillId="2" borderId="0" xfId="2" applyFont="1" applyFill="1" applyAlignment="1">
      <alignment horizontal="left" vertical="center"/>
    </xf>
    <xf numFmtId="0" fontId="5" fillId="2" borderId="0" xfId="2" applyFont="1" applyFill="1" applyAlignment="1">
      <alignment horizontal="left" vertical="center"/>
    </xf>
    <xf numFmtId="0" fontId="5" fillId="2" borderId="0" xfId="2" applyFont="1" applyFill="1" applyAlignment="1">
      <alignment horizontal="left" vertical="center" wrapText="1"/>
    </xf>
    <xf numFmtId="0" fontId="2" fillId="2" borderId="0" xfId="2" applyFont="1" applyFill="1" applyAlignment="1">
      <alignment vertical="center"/>
    </xf>
    <xf numFmtId="0" fontId="5" fillId="2" borderId="0" xfId="2" applyFont="1" applyFill="1" applyAlignment="1">
      <alignment vertical="center"/>
    </xf>
    <xf numFmtId="0" fontId="4" fillId="0" borderId="0" xfId="2" applyFont="1" applyAlignment="1">
      <alignment vertical="center"/>
    </xf>
    <xf numFmtId="0" fontId="6" fillId="2" borderId="0" xfId="2" applyFont="1" applyFill="1" applyAlignment="1">
      <alignment vertical="center"/>
    </xf>
    <xf numFmtId="0" fontId="5" fillId="2" borderId="0" xfId="2" applyFont="1" applyFill="1" applyAlignment="1">
      <alignment vertical="center"/>
    </xf>
    <xf numFmtId="0" fontId="7" fillId="0" borderId="0" xfId="2" applyFont="1" applyAlignment="1">
      <alignment vertical="center"/>
    </xf>
    <xf numFmtId="0" fontId="8" fillId="0" borderId="0" xfId="2" applyFont="1" applyAlignment="1">
      <alignment horizontal="center" vertical="center"/>
    </xf>
    <xf numFmtId="0" fontId="9" fillId="0" borderId="0" xfId="2" applyFont="1" applyAlignment="1">
      <alignment horizontal="center" vertical="center"/>
    </xf>
    <xf numFmtId="0" fontId="2" fillId="2" borderId="0" xfId="2" applyFont="1" applyFill="1" applyAlignment="1">
      <alignment horizontal="center" vertical="center" wrapText="1"/>
    </xf>
    <xf numFmtId="0" fontId="2" fillId="2" borderId="1" xfId="2" applyFont="1" applyFill="1" applyBorder="1" applyAlignment="1">
      <alignment horizontal="center" vertical="center" wrapText="1"/>
    </xf>
    <xf numFmtId="0" fontId="2" fillId="2" borderId="0" xfId="2" applyFont="1" applyFill="1" applyAlignment="1">
      <alignment vertical="center" wrapText="1"/>
    </xf>
    <xf numFmtId="0" fontId="2" fillId="2" borderId="0" xfId="2" applyFont="1" applyFill="1" applyAlignment="1">
      <alignment horizontal="center" vertical="center" wrapText="1"/>
    </xf>
    <xf numFmtId="0" fontId="2" fillId="2" borderId="2"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5" fillId="2" borderId="0" xfId="2" applyFont="1" applyFill="1"/>
    <xf numFmtId="0" fontId="2" fillId="2" borderId="0" xfId="2" quotePrefix="1" applyFont="1" applyFill="1" applyAlignment="1">
      <alignment horizontal="center" vertical="center" wrapText="1"/>
    </xf>
    <xf numFmtId="0" fontId="10" fillId="0" borderId="0" xfId="2" applyFont="1" applyBorder="1"/>
    <xf numFmtId="164" fontId="11" fillId="0" borderId="0" xfId="2" applyNumberFormat="1" applyFont="1" applyBorder="1"/>
    <xf numFmtId="43" fontId="11" fillId="0" borderId="0" xfId="2" applyNumberFormat="1" applyFont="1" applyBorder="1"/>
    <xf numFmtId="3" fontId="7" fillId="0" borderId="4" xfId="2" applyNumberFormat="1" applyFont="1" applyFill="1" applyBorder="1" applyAlignment="1">
      <alignment horizontal="center" vertical="center" wrapText="1"/>
    </xf>
    <xf numFmtId="3" fontId="7" fillId="0" borderId="4" xfId="2" applyNumberFormat="1" applyFont="1" applyFill="1" applyBorder="1" applyAlignment="1">
      <alignment horizontal="left" vertical="center"/>
    </xf>
    <xf numFmtId="3" fontId="7" fillId="0" borderId="4" xfId="2" applyNumberFormat="1" applyFont="1" applyFill="1" applyBorder="1" applyAlignment="1">
      <alignment vertical="center"/>
    </xf>
    <xf numFmtId="4" fontId="7" fillId="0" borderId="4" xfId="3" applyNumberFormat="1" applyFont="1" applyFill="1" applyBorder="1" applyAlignment="1">
      <alignment horizontal="right" vertical="center"/>
    </xf>
    <xf numFmtId="3" fontId="7" fillId="0" borderId="4" xfId="2" applyNumberFormat="1" applyFont="1" applyFill="1" applyBorder="1" applyAlignment="1">
      <alignment horizontal="right" vertical="center"/>
    </xf>
    <xf numFmtId="3" fontId="7" fillId="0" borderId="4" xfId="2" applyNumberFormat="1" applyFont="1" applyFill="1" applyBorder="1" applyAlignment="1">
      <alignment horizontal="center" vertical="center"/>
    </xf>
    <xf numFmtId="4" fontId="7" fillId="0" borderId="4" xfId="2" applyNumberFormat="1" applyFont="1" applyFill="1" applyBorder="1" applyAlignment="1">
      <alignment vertical="center"/>
    </xf>
    <xf numFmtId="4" fontId="7" fillId="0" borderId="5" xfId="2" applyNumberFormat="1" applyFont="1" applyFill="1" applyBorder="1" applyAlignment="1">
      <alignment vertical="center"/>
    </xf>
    <xf numFmtId="43" fontId="4" fillId="0" borderId="0" xfId="1" applyFont="1" applyFill="1"/>
    <xf numFmtId="0" fontId="4" fillId="0" borderId="0" xfId="2" applyFont="1" applyFill="1"/>
    <xf numFmtId="3" fontId="7" fillId="0" borderId="0" xfId="2" applyNumberFormat="1" applyFont="1" applyFill="1" applyBorder="1" applyAlignment="1">
      <alignment horizontal="center" vertical="center" wrapText="1"/>
    </xf>
    <xf numFmtId="3" fontId="7" fillId="0" borderId="0" xfId="2" applyNumberFormat="1" applyFont="1" applyFill="1" applyBorder="1" applyAlignment="1">
      <alignment horizontal="left" vertical="center"/>
    </xf>
    <xf numFmtId="3" fontId="7" fillId="0" borderId="0" xfId="2" applyNumberFormat="1" applyFont="1" applyFill="1" applyBorder="1" applyAlignment="1">
      <alignment vertical="center"/>
    </xf>
    <xf numFmtId="4" fontId="7" fillId="0" borderId="0" xfId="3" applyNumberFormat="1" applyFont="1" applyFill="1" applyBorder="1" applyAlignment="1">
      <alignment vertical="center"/>
    </xf>
    <xf numFmtId="4" fontId="7" fillId="0" borderId="0" xfId="3" applyNumberFormat="1" applyFont="1" applyFill="1" applyBorder="1" applyAlignment="1">
      <alignment horizontal="right" vertical="center"/>
    </xf>
    <xf numFmtId="3" fontId="7" fillId="0" borderId="0" xfId="2" applyNumberFormat="1" applyFont="1" applyFill="1" applyBorder="1" applyAlignment="1">
      <alignment horizontal="center" vertical="center"/>
    </xf>
    <xf numFmtId="4" fontId="7" fillId="0" borderId="0" xfId="2" applyNumberFormat="1" applyFont="1" applyFill="1" applyBorder="1" applyAlignment="1">
      <alignment vertical="center"/>
    </xf>
    <xf numFmtId="4" fontId="7" fillId="0" borderId="6" xfId="2" applyNumberFormat="1" applyFont="1" applyFill="1" applyBorder="1" applyAlignment="1">
      <alignment vertical="center"/>
    </xf>
    <xf numFmtId="4" fontId="12" fillId="0" borderId="0" xfId="2" applyNumberFormat="1" applyFont="1" applyFill="1" applyBorder="1" applyAlignment="1">
      <alignment vertical="center"/>
    </xf>
    <xf numFmtId="3" fontId="7" fillId="0" borderId="0" xfId="2" applyNumberFormat="1" applyFont="1" applyFill="1" applyBorder="1" applyAlignment="1">
      <alignment horizontal="right" vertical="center"/>
    </xf>
    <xf numFmtId="3" fontId="7" fillId="0" borderId="7" xfId="2" applyNumberFormat="1" applyFont="1" applyFill="1" applyBorder="1" applyAlignment="1">
      <alignment vertical="center"/>
    </xf>
    <xf numFmtId="3" fontId="7" fillId="0" borderId="8" xfId="2" applyNumberFormat="1" applyFont="1" applyFill="1" applyBorder="1" applyAlignment="1">
      <alignment horizontal="left" vertical="center"/>
    </xf>
    <xf numFmtId="3" fontId="7" fillId="0" borderId="8" xfId="2" applyNumberFormat="1" applyFont="1" applyFill="1" applyBorder="1" applyAlignment="1">
      <alignment vertical="center"/>
    </xf>
    <xf numFmtId="3" fontId="7" fillId="0" borderId="8" xfId="2" applyNumberFormat="1" applyFont="1" applyFill="1" applyBorder="1" applyAlignment="1">
      <alignment horizontal="center" vertical="center"/>
    </xf>
    <xf numFmtId="4" fontId="7" fillId="0" borderId="8" xfId="2" applyNumberFormat="1" applyFont="1" applyFill="1" applyBorder="1" applyAlignment="1">
      <alignment vertical="center"/>
    </xf>
    <xf numFmtId="4" fontId="7" fillId="0" borderId="8" xfId="3" applyNumberFormat="1" applyFont="1" applyFill="1" applyBorder="1" applyAlignment="1">
      <alignment horizontal="right" vertical="center"/>
    </xf>
    <xf numFmtId="3" fontId="7" fillId="0" borderId="8" xfId="2" applyNumberFormat="1" applyFont="1" applyFill="1" applyBorder="1" applyAlignment="1">
      <alignment horizontal="center" vertical="center" wrapText="1"/>
    </xf>
    <xf numFmtId="4" fontId="7" fillId="0" borderId="9" xfId="2" applyNumberFormat="1" applyFont="1" applyFill="1" applyBorder="1" applyAlignment="1">
      <alignment vertical="center"/>
    </xf>
    <xf numFmtId="3" fontId="4" fillId="0" borderId="0" xfId="2" applyNumberFormat="1" applyFont="1" applyFill="1" applyBorder="1" applyAlignment="1">
      <alignment horizontal="left" vertical="center" wrapText="1"/>
    </xf>
    <xf numFmtId="3" fontId="9" fillId="0" borderId="0" xfId="2" applyNumberFormat="1" applyFont="1" applyFill="1" applyAlignment="1">
      <alignment vertical="center"/>
    </xf>
    <xf numFmtId="4" fontId="7" fillId="0" borderId="0" xfId="2" applyNumberFormat="1" applyFont="1" applyFill="1" applyAlignment="1">
      <alignment vertical="center"/>
    </xf>
    <xf numFmtId="3" fontId="9" fillId="0" borderId="10" xfId="2" applyNumberFormat="1" applyFont="1" applyFill="1" applyBorder="1" applyAlignment="1">
      <alignment horizontal="right" vertical="center"/>
    </xf>
    <xf numFmtId="3" fontId="7" fillId="0" borderId="11" xfId="2" applyNumberFormat="1" applyFont="1" applyFill="1" applyBorder="1" applyAlignment="1">
      <alignment horizontal="center" vertical="center"/>
    </xf>
    <xf numFmtId="4" fontId="9" fillId="0" borderId="10" xfId="2" applyNumberFormat="1" applyFont="1" applyFill="1" applyBorder="1" applyAlignment="1">
      <alignment vertical="center"/>
    </xf>
    <xf numFmtId="3" fontId="7" fillId="0" borderId="12" xfId="2" applyNumberFormat="1" applyFont="1" applyFill="1" applyBorder="1" applyAlignment="1">
      <alignment horizontal="center" vertical="center"/>
    </xf>
    <xf numFmtId="3" fontId="7" fillId="0" borderId="13" xfId="2" applyNumberFormat="1" applyFont="1" applyFill="1" applyBorder="1" applyAlignment="1">
      <alignment horizontal="center" vertical="center"/>
    </xf>
    <xf numFmtId="3" fontId="9" fillId="0" borderId="10" xfId="2" applyNumberFormat="1" applyFont="1" applyFill="1" applyBorder="1" applyAlignment="1">
      <alignment vertical="center"/>
    </xf>
    <xf numFmtId="4" fontId="4" fillId="0" borderId="0" xfId="2" applyNumberFormat="1" applyFont="1" applyFill="1"/>
    <xf numFmtId="43" fontId="4" fillId="0" borderId="0" xfId="2" applyNumberFormat="1" applyFont="1" applyFill="1"/>
    <xf numFmtId="0" fontId="4" fillId="0" borderId="14" xfId="2" applyFont="1" applyBorder="1"/>
    <xf numFmtId="0" fontId="4" fillId="0" borderId="0" xfId="2" applyFont="1" applyBorder="1"/>
    <xf numFmtId="0" fontId="14" fillId="0" borderId="15" xfId="2" applyFont="1" applyBorder="1" applyAlignment="1">
      <alignment horizontal="center"/>
    </xf>
    <xf numFmtId="0" fontId="15" fillId="0" borderId="0" xfId="2" applyFont="1"/>
    <xf numFmtId="43" fontId="15" fillId="0" borderId="0" xfId="1" applyFont="1"/>
    <xf numFmtId="0" fontId="13" fillId="0" borderId="0" xfId="2" applyFont="1" applyAlignment="1">
      <alignment horizontal="center" wrapText="1"/>
    </xf>
    <xf numFmtId="0" fontId="3" fillId="0" borderId="0" xfId="2" applyFont="1" applyBorder="1"/>
    <xf numFmtId="0" fontId="3" fillId="0" borderId="0" xfId="2" applyFont="1" applyBorder="1" applyAlignment="1">
      <alignment horizontal="center"/>
    </xf>
    <xf numFmtId="43" fontId="4" fillId="0" borderId="0" xfId="2" applyNumberFormat="1" applyFont="1"/>
    <xf numFmtId="0" fontId="4" fillId="0" borderId="0" xfId="2" applyFont="1" applyAlignment="1">
      <alignment horizontal="center" vertical="center"/>
    </xf>
    <xf numFmtId="0" fontId="4" fillId="0" borderId="0" xfId="2" applyFont="1" applyAlignment="1">
      <alignment horizontal="center" vertical="center"/>
    </xf>
    <xf numFmtId="4" fontId="16" fillId="0" borderId="0" xfId="2" applyNumberFormat="1" applyFont="1" applyFill="1"/>
    <xf numFmtId="4" fontId="17" fillId="0" borderId="0" xfId="2" applyNumberFormat="1" applyFont="1" applyFill="1"/>
    <xf numFmtId="4" fontId="13" fillId="0" borderId="0" xfId="2" applyNumberFormat="1" applyFont="1" applyFill="1"/>
    <xf numFmtId="43" fontId="13" fillId="0" borderId="0" xfId="1" applyFont="1" applyFill="1"/>
  </cellXfs>
  <cellStyles count="4">
    <cellStyle name="Millares" xfId="1" builtinId="3"/>
    <cellStyle name="Millares 3"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ka.flores/Downloads/UTEQ%202022-3%20FORMATO%20ART.33%20II%20TERCER%20TRIMEST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trabajo"/>
      <sheetName val="Fracción I 2022"/>
      <sheetName val="Fracción II 1er 2022"/>
      <sheetName val="Fracción II 2do 2022"/>
      <sheetName val="Fracción II 3er 2022"/>
      <sheetName val="Fracción II 4to 2022"/>
      <sheetName val="Fracción III 1er 2022"/>
      <sheetName val="Fracción III 2do 2022"/>
      <sheetName val="Fracción III 3er 2022"/>
      <sheetName val="Fracción III 4to 2022"/>
      <sheetName val="Fracción IV"/>
      <sheetName val="Fracción V "/>
    </sheetNames>
    <sheetDataSet>
      <sheetData sheetId="0" refreshError="1"/>
      <sheetData sheetId="1" refreshError="1"/>
      <sheetData sheetId="2" refreshError="1"/>
      <sheetData sheetId="3">
        <row r="11">
          <cell r="U11">
            <v>475721.69999999995</v>
          </cell>
        </row>
        <row r="12">
          <cell r="U12">
            <v>351840</v>
          </cell>
        </row>
        <row r="13">
          <cell r="U13">
            <v>309318</v>
          </cell>
        </row>
        <row r="14">
          <cell r="U14">
            <v>294036</v>
          </cell>
        </row>
        <row r="15">
          <cell r="U15">
            <v>281268</v>
          </cell>
        </row>
        <row r="16">
          <cell r="U16">
            <v>2893736.7</v>
          </cell>
        </row>
        <row r="17">
          <cell r="U17">
            <v>1633400.5450000004</v>
          </cell>
        </row>
        <row r="18">
          <cell r="U18">
            <v>2729532.8699999992</v>
          </cell>
        </row>
        <row r="19">
          <cell r="U19">
            <v>1076430.2999999998</v>
          </cell>
        </row>
        <row r="20">
          <cell r="U20">
            <v>1749968.2899999996</v>
          </cell>
        </row>
        <row r="21">
          <cell r="U21">
            <v>3583091.87</v>
          </cell>
        </row>
        <row r="22">
          <cell r="U22">
            <v>6741239.6500000004</v>
          </cell>
        </row>
        <row r="23">
          <cell r="U23">
            <v>489858.39999999997</v>
          </cell>
        </row>
        <row r="24">
          <cell r="U24">
            <v>4759418.205000001</v>
          </cell>
        </row>
        <row r="25">
          <cell r="U25">
            <v>4930371.83</v>
          </cell>
        </row>
        <row r="26">
          <cell r="U26">
            <v>241870.31</v>
          </cell>
        </row>
        <row r="27">
          <cell r="U27">
            <v>265600.80000000005</v>
          </cell>
        </row>
        <row r="28">
          <cell r="U28">
            <v>8610898.6299999971</v>
          </cell>
        </row>
        <row r="29">
          <cell r="U29">
            <v>750181.5</v>
          </cell>
        </row>
        <row r="30">
          <cell r="U30">
            <v>83353.5</v>
          </cell>
        </row>
        <row r="31">
          <cell r="U31">
            <v>66596.700000000012</v>
          </cell>
        </row>
        <row r="32">
          <cell r="U32">
            <v>62592</v>
          </cell>
        </row>
        <row r="33">
          <cell r="U33">
            <v>1576203.6750000005</v>
          </cell>
        </row>
        <row r="34">
          <cell r="U34">
            <v>242230.3</v>
          </cell>
        </row>
        <row r="35">
          <cell r="U35">
            <v>285404.33999999997</v>
          </cell>
        </row>
        <row r="36">
          <cell r="U36">
            <v>42814.5</v>
          </cell>
        </row>
        <row r="37">
          <cell r="U37">
            <v>306303.49</v>
          </cell>
        </row>
        <row r="38">
          <cell r="U38">
            <v>43379.5</v>
          </cell>
        </row>
        <row r="39">
          <cell r="U39">
            <v>151084.25999999998</v>
          </cell>
        </row>
        <row r="40">
          <cell r="U40">
            <v>49064.899999999994</v>
          </cell>
        </row>
        <row r="41">
          <cell r="U41">
            <v>89878.799999999988</v>
          </cell>
        </row>
        <row r="42">
          <cell r="U42">
            <v>532294.86</v>
          </cell>
        </row>
        <row r="43">
          <cell r="U43">
            <v>334238.52999999991</v>
          </cell>
        </row>
        <row r="44">
          <cell r="U44">
            <v>513156.39999999985</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AF76"/>
  <sheetViews>
    <sheetView tabSelected="1" topLeftCell="A46" zoomScale="82" zoomScaleNormal="82" workbookViewId="0">
      <selection activeCell="A56" sqref="A56"/>
    </sheetView>
  </sheetViews>
  <sheetFormatPr baseColWidth="10" defaultColWidth="9.140625" defaultRowHeight="19.5" customHeight="1"/>
  <cols>
    <col min="1" max="1" width="29.42578125" style="4" customWidth="1"/>
    <col min="2" max="2" width="43.140625" style="4" customWidth="1"/>
    <col min="3" max="3" width="1.5703125" style="4" customWidth="1"/>
    <col min="4" max="4" width="23" style="4" bestFit="1" customWidth="1"/>
    <col min="5" max="5" width="2.42578125" style="4" customWidth="1"/>
    <col min="6" max="6" width="18.7109375" style="4" customWidth="1"/>
    <col min="7" max="7" width="23.7109375" style="4" customWidth="1"/>
    <col min="8" max="8" width="13.5703125" style="4" customWidth="1"/>
    <col min="9" max="9" width="1.42578125" style="4" customWidth="1"/>
    <col min="10" max="10" width="10.5703125" style="4" customWidth="1"/>
    <col min="11" max="11" width="10.85546875" style="4" customWidth="1"/>
    <col min="12" max="12" width="14.140625" style="4" customWidth="1"/>
    <col min="13" max="13" width="1.5703125" style="4" customWidth="1"/>
    <col min="14" max="14" width="18.5703125" style="4" customWidth="1"/>
    <col min="15" max="15" width="1.5703125" style="4" customWidth="1"/>
    <col min="16" max="16" width="13.5703125" style="4" bestFit="1" customWidth="1"/>
    <col min="17" max="17" width="2.42578125" style="4" customWidth="1"/>
    <col min="18" max="18" width="18.5703125" style="4" bestFit="1" customWidth="1"/>
    <col min="19" max="19" width="18.42578125" style="4" bestFit="1" customWidth="1"/>
    <col min="20" max="20" width="22.140625" style="4" bestFit="1" customWidth="1"/>
    <col min="21" max="21" width="22" style="4" customWidth="1"/>
    <col min="22" max="22" width="20.28515625" style="3" customWidth="1"/>
    <col min="23" max="16384" width="9.140625" style="4"/>
  </cols>
  <sheetData>
    <row r="1" spans="1:22" ht="16.5" customHeight="1">
      <c r="A1" s="1" t="s">
        <v>0</v>
      </c>
      <c r="B1" s="1"/>
      <c r="C1" s="1"/>
      <c r="D1" s="1"/>
      <c r="E1" s="1"/>
      <c r="F1" s="1"/>
      <c r="G1" s="1"/>
      <c r="H1" s="1"/>
      <c r="I1" s="1"/>
      <c r="J1" s="1"/>
      <c r="K1" s="1"/>
      <c r="L1" s="1"/>
      <c r="M1" s="1"/>
      <c r="N1" s="1"/>
      <c r="O1" s="1"/>
      <c r="P1" s="1"/>
      <c r="Q1" s="1"/>
      <c r="R1" s="1"/>
      <c r="S1" s="1"/>
      <c r="T1" s="1"/>
      <c r="U1" s="2"/>
    </row>
    <row r="2" spans="1:22" ht="15.75" customHeight="1">
      <c r="A2" s="5" t="s">
        <v>1</v>
      </c>
      <c r="B2" s="6"/>
      <c r="C2" s="6"/>
      <c r="D2" s="6"/>
      <c r="E2" s="6"/>
      <c r="F2" s="6"/>
      <c r="G2" s="6"/>
      <c r="H2" s="6"/>
      <c r="I2" s="6"/>
      <c r="J2" s="6"/>
      <c r="K2" s="6"/>
      <c r="L2" s="6"/>
      <c r="M2" s="6"/>
      <c r="N2" s="6"/>
      <c r="O2" s="6"/>
      <c r="P2" s="6"/>
      <c r="Q2" s="6"/>
      <c r="R2" s="6"/>
      <c r="S2" s="6"/>
      <c r="T2" s="6"/>
      <c r="U2" s="7"/>
    </row>
    <row r="3" spans="1:22" ht="12.75" customHeight="1">
      <c r="A3" s="8" t="s">
        <v>2</v>
      </c>
      <c r="B3" s="9"/>
      <c r="C3" s="9"/>
      <c r="D3" s="9"/>
      <c r="E3" s="9"/>
      <c r="F3" s="9"/>
      <c r="G3" s="9"/>
      <c r="H3" s="9"/>
      <c r="I3" s="9"/>
      <c r="J3" s="9"/>
      <c r="K3" s="9"/>
      <c r="L3" s="9"/>
      <c r="M3" s="9"/>
      <c r="N3" s="9"/>
      <c r="O3" s="9"/>
      <c r="P3" s="9"/>
      <c r="Q3" s="9"/>
      <c r="R3" s="10"/>
      <c r="S3" s="10"/>
      <c r="T3" s="10"/>
      <c r="U3" s="7"/>
    </row>
    <row r="4" spans="1:22" ht="16.5" customHeight="1">
      <c r="A4" s="11" t="s">
        <v>3</v>
      </c>
      <c r="B4" s="12"/>
      <c r="C4" s="12"/>
      <c r="D4" s="12"/>
      <c r="E4" s="12"/>
      <c r="F4" s="12"/>
      <c r="G4" s="12"/>
      <c r="H4" s="12"/>
      <c r="I4" s="12"/>
      <c r="J4" s="12"/>
      <c r="K4" s="12"/>
      <c r="L4" s="12"/>
      <c r="M4" s="12"/>
      <c r="N4" s="12"/>
      <c r="O4" s="12"/>
      <c r="P4" s="12"/>
      <c r="Q4" s="12"/>
      <c r="R4" s="12"/>
      <c r="S4" s="12"/>
      <c r="T4" s="12"/>
      <c r="U4" s="13"/>
    </row>
    <row r="5" spans="1:22" ht="23.25" customHeight="1">
      <c r="A5" s="14" t="s">
        <v>4</v>
      </c>
      <c r="B5" s="15"/>
      <c r="C5" s="15"/>
      <c r="D5" s="15"/>
      <c r="E5" s="15"/>
      <c r="F5" s="15"/>
      <c r="G5" s="15"/>
      <c r="H5" s="15"/>
      <c r="I5" s="15"/>
      <c r="J5" s="15"/>
      <c r="K5" s="15"/>
      <c r="L5" s="15"/>
      <c r="M5" s="15"/>
      <c r="N5" s="15"/>
      <c r="O5" s="15"/>
      <c r="P5" s="15"/>
      <c r="Q5" s="15"/>
      <c r="R5" s="15"/>
      <c r="S5" s="15"/>
      <c r="T5" s="15"/>
      <c r="U5" s="16"/>
    </row>
    <row r="6" spans="1:22" ht="15.75" customHeight="1">
      <c r="A6" s="17" t="s">
        <v>5</v>
      </c>
      <c r="B6" s="17"/>
      <c r="C6" s="17"/>
      <c r="D6" s="17"/>
      <c r="E6" s="17"/>
      <c r="F6" s="17"/>
      <c r="G6" s="17"/>
      <c r="H6" s="17"/>
      <c r="I6" s="17"/>
      <c r="J6" s="17"/>
      <c r="K6" s="17"/>
      <c r="L6" s="17"/>
      <c r="M6" s="17"/>
      <c r="N6" s="17"/>
      <c r="O6" s="17"/>
      <c r="P6" s="17"/>
      <c r="Q6" s="17"/>
      <c r="R6" s="17"/>
      <c r="S6" s="17"/>
      <c r="T6" s="17"/>
      <c r="U6" s="18"/>
    </row>
    <row r="7" spans="1:22" ht="19.5" customHeight="1">
      <c r="A7" s="19" t="s">
        <v>6</v>
      </c>
      <c r="B7" s="20" t="s">
        <v>7</v>
      </c>
      <c r="C7" s="20"/>
      <c r="D7" s="20"/>
      <c r="E7" s="20"/>
      <c r="F7" s="20"/>
      <c r="G7" s="20"/>
      <c r="H7" s="20"/>
      <c r="I7" s="20"/>
      <c r="J7" s="20"/>
      <c r="K7" s="20"/>
      <c r="L7" s="20"/>
      <c r="M7" s="20"/>
      <c r="N7" s="20"/>
      <c r="O7" s="20"/>
      <c r="P7" s="20"/>
      <c r="Q7" s="21"/>
      <c r="R7" s="21"/>
      <c r="S7" s="21"/>
      <c r="T7" s="21"/>
      <c r="U7" s="22"/>
    </row>
    <row r="8" spans="1:22" ht="34.5" customHeight="1">
      <c r="A8" s="19"/>
      <c r="B8" s="23" t="s">
        <v>8</v>
      </c>
      <c r="C8" s="24"/>
      <c r="D8" s="23" t="s">
        <v>9</v>
      </c>
      <c r="E8" s="24"/>
      <c r="F8" s="25" t="s">
        <v>10</v>
      </c>
      <c r="G8" s="25"/>
      <c r="H8" s="25"/>
      <c r="I8" s="24"/>
      <c r="J8" s="25" t="s">
        <v>11</v>
      </c>
      <c r="K8" s="25"/>
      <c r="L8" s="25"/>
      <c r="M8" s="24"/>
      <c r="N8" s="23" t="s">
        <v>12</v>
      </c>
      <c r="O8" s="24"/>
      <c r="P8" s="23" t="s">
        <v>13</v>
      </c>
      <c r="Q8" s="22"/>
      <c r="R8" s="20" t="s">
        <v>14</v>
      </c>
      <c r="S8" s="20"/>
      <c r="T8" s="20"/>
      <c r="U8" s="20"/>
    </row>
    <row r="9" spans="1:22" ht="27" customHeight="1">
      <c r="A9" s="19"/>
      <c r="B9" s="26"/>
      <c r="C9" s="26"/>
      <c r="D9" s="26"/>
      <c r="E9" s="26"/>
      <c r="F9" s="24" t="s">
        <v>15</v>
      </c>
      <c r="G9" s="24" t="s">
        <v>16</v>
      </c>
      <c r="H9" s="24" t="s">
        <v>17</v>
      </c>
      <c r="I9" s="26"/>
      <c r="J9" s="24" t="s">
        <v>15</v>
      </c>
      <c r="K9" s="24" t="s">
        <v>16</v>
      </c>
      <c r="L9" s="24" t="s">
        <v>17</v>
      </c>
      <c r="M9" s="26"/>
      <c r="N9" s="26"/>
      <c r="O9" s="26"/>
      <c r="P9" s="26"/>
      <c r="Q9" s="26"/>
      <c r="R9" s="24" t="s">
        <v>15</v>
      </c>
      <c r="S9" s="24" t="s">
        <v>16</v>
      </c>
      <c r="T9" s="24" t="s">
        <v>17</v>
      </c>
      <c r="U9" s="27" t="s">
        <v>18</v>
      </c>
    </row>
    <row r="10" spans="1:22" ht="7.5" customHeight="1" thickBot="1">
      <c r="A10" s="28"/>
      <c r="B10" s="28"/>
      <c r="C10" s="28"/>
      <c r="D10" s="28"/>
      <c r="E10" s="28"/>
      <c r="F10" s="28"/>
      <c r="G10" s="28"/>
      <c r="H10" s="28"/>
      <c r="I10" s="28"/>
      <c r="J10" s="29"/>
      <c r="K10" s="29"/>
      <c r="L10" s="29"/>
      <c r="M10" s="28"/>
      <c r="N10" s="28"/>
      <c r="O10" s="28"/>
      <c r="P10" s="28"/>
      <c r="Q10" s="28"/>
      <c r="R10" s="30"/>
      <c r="S10" s="30"/>
      <c r="T10" s="30"/>
      <c r="U10" s="30"/>
    </row>
    <row r="11" spans="1:22" s="40" customFormat="1" ht="19.5" customHeight="1">
      <c r="A11" s="31" t="s">
        <v>6</v>
      </c>
      <c r="B11" s="32" t="s">
        <v>19</v>
      </c>
      <c r="C11" s="33"/>
      <c r="D11" s="31" t="s">
        <v>20</v>
      </c>
      <c r="E11" s="33"/>
      <c r="F11" s="34">
        <v>91568.09</v>
      </c>
      <c r="G11" s="34">
        <v>78486.95</v>
      </c>
      <c r="H11" s="34">
        <v>78486.95</v>
      </c>
      <c r="I11" s="35"/>
      <c r="J11" s="36">
        <v>1</v>
      </c>
      <c r="K11" s="36">
        <v>1</v>
      </c>
      <c r="L11" s="36">
        <v>1</v>
      </c>
      <c r="M11" s="35"/>
      <c r="N11" s="36" t="s">
        <v>21</v>
      </c>
      <c r="O11" s="36"/>
      <c r="P11" s="31" t="s">
        <v>22</v>
      </c>
      <c r="Q11" s="35"/>
      <c r="R11" s="37">
        <v>91568.09</v>
      </c>
      <c r="S11" s="37">
        <v>78486.95</v>
      </c>
      <c r="T11" s="37">
        <v>78486.95</v>
      </c>
      <c r="U11" s="38">
        <f>(R11+S11+T11)+'[1]Fracción II 2do 2022'!U11</f>
        <v>724263.69</v>
      </c>
      <c r="V11" s="39"/>
    </row>
    <row r="12" spans="1:22" s="40" customFormat="1" ht="19.5" customHeight="1">
      <c r="A12" s="41"/>
      <c r="B12" s="42" t="s">
        <v>23</v>
      </c>
      <c r="C12" s="43"/>
      <c r="D12" s="41"/>
      <c r="E12" s="43"/>
      <c r="F12" s="44">
        <v>69021.279999999999</v>
      </c>
      <c r="G12" s="45">
        <v>58740</v>
      </c>
      <c r="H12" s="45">
        <v>58740</v>
      </c>
      <c r="I12" s="43"/>
      <c r="J12" s="46">
        <v>1</v>
      </c>
      <c r="K12" s="46">
        <v>1</v>
      </c>
      <c r="L12" s="46">
        <v>1</v>
      </c>
      <c r="M12" s="43"/>
      <c r="N12" s="46" t="s">
        <v>21</v>
      </c>
      <c r="O12" s="46"/>
      <c r="P12" s="41"/>
      <c r="Q12" s="43"/>
      <c r="R12" s="47">
        <v>69021.279999999999</v>
      </c>
      <c r="S12" s="47">
        <v>58740</v>
      </c>
      <c r="T12" s="47">
        <v>58740</v>
      </c>
      <c r="U12" s="48">
        <f>(R12+S12+T12)+'[1]Fracción II 2do 2022'!U12</f>
        <v>538341.28</v>
      </c>
      <c r="V12" s="39"/>
    </row>
    <row r="13" spans="1:22" s="40" customFormat="1" ht="19.5" customHeight="1">
      <c r="A13" s="41"/>
      <c r="B13" s="42" t="s">
        <v>24</v>
      </c>
      <c r="C13" s="43"/>
      <c r="D13" s="41"/>
      <c r="E13" s="43"/>
      <c r="F13" s="44">
        <v>61934.28</v>
      </c>
      <c r="G13" s="45">
        <v>51653</v>
      </c>
      <c r="H13" s="45">
        <v>51653</v>
      </c>
      <c r="I13" s="43"/>
      <c r="J13" s="46">
        <v>1</v>
      </c>
      <c r="K13" s="46">
        <v>1</v>
      </c>
      <c r="L13" s="46">
        <v>1</v>
      </c>
      <c r="M13" s="43"/>
      <c r="N13" s="46" t="s">
        <v>21</v>
      </c>
      <c r="O13" s="46"/>
      <c r="P13" s="41"/>
      <c r="Q13" s="43"/>
      <c r="R13" s="47">
        <v>61934.28</v>
      </c>
      <c r="S13" s="47">
        <v>51653</v>
      </c>
      <c r="T13" s="47">
        <v>51653</v>
      </c>
      <c r="U13" s="48">
        <f>(R13+S13+T13)+'[1]Fracción II 2do 2022'!U13</f>
        <v>474558.28</v>
      </c>
      <c r="V13" s="39"/>
    </row>
    <row r="14" spans="1:22" s="40" customFormat="1" ht="19.5" customHeight="1">
      <c r="A14" s="41"/>
      <c r="B14" s="42" t="s">
        <v>25</v>
      </c>
      <c r="C14" s="43"/>
      <c r="D14" s="41"/>
      <c r="E14" s="43"/>
      <c r="F14" s="44">
        <v>57520.7</v>
      </c>
      <c r="G14" s="45">
        <v>49106</v>
      </c>
      <c r="H14" s="45">
        <v>49106</v>
      </c>
      <c r="I14" s="43"/>
      <c r="J14" s="46">
        <v>1</v>
      </c>
      <c r="K14" s="46">
        <v>1</v>
      </c>
      <c r="L14" s="46">
        <v>1</v>
      </c>
      <c r="M14" s="43"/>
      <c r="N14" s="46" t="s">
        <v>21</v>
      </c>
      <c r="O14" s="46"/>
      <c r="P14" s="41"/>
      <c r="Q14" s="43"/>
      <c r="R14" s="47">
        <v>57520.7</v>
      </c>
      <c r="S14" s="47">
        <v>49106</v>
      </c>
      <c r="T14" s="47">
        <v>49106</v>
      </c>
      <c r="U14" s="48">
        <f>(R14+S14+T14)+'[1]Fracción II 2do 2022'!U14</f>
        <v>449768.7</v>
      </c>
      <c r="V14" s="39"/>
    </row>
    <row r="15" spans="1:22" s="40" customFormat="1" ht="19.5" customHeight="1">
      <c r="A15" s="41"/>
      <c r="B15" s="42" t="s">
        <v>26</v>
      </c>
      <c r="C15" s="43"/>
      <c r="D15" s="41"/>
      <c r="E15" s="43"/>
      <c r="F15" s="44">
        <v>55392.7</v>
      </c>
      <c r="G15" s="45">
        <v>46978</v>
      </c>
      <c r="H15" s="45">
        <v>46978</v>
      </c>
      <c r="I15" s="43"/>
      <c r="J15" s="46">
        <v>1</v>
      </c>
      <c r="K15" s="46">
        <v>1</v>
      </c>
      <c r="L15" s="46">
        <v>1</v>
      </c>
      <c r="M15" s="43"/>
      <c r="N15" s="46" t="s">
        <v>21</v>
      </c>
      <c r="O15" s="46"/>
      <c r="P15" s="41"/>
      <c r="Q15" s="43"/>
      <c r="R15" s="47">
        <v>55392.7</v>
      </c>
      <c r="S15" s="47">
        <v>46978</v>
      </c>
      <c r="T15" s="47">
        <v>46978</v>
      </c>
      <c r="U15" s="48">
        <f>(R15+S15+T15)+'[1]Fracción II 2do 2022'!U15</f>
        <v>430616.7</v>
      </c>
      <c r="V15" s="39"/>
    </row>
    <row r="16" spans="1:22" s="40" customFormat="1" ht="19.5" customHeight="1">
      <c r="A16" s="41"/>
      <c r="B16" s="42" t="s">
        <v>27</v>
      </c>
      <c r="C16" s="43"/>
      <c r="D16" s="41"/>
      <c r="E16" s="43"/>
      <c r="F16" s="44">
        <v>57520.7</v>
      </c>
      <c r="G16" s="44">
        <v>49106</v>
      </c>
      <c r="H16" s="44">
        <v>49106</v>
      </c>
      <c r="I16" s="43"/>
      <c r="J16" s="46">
        <v>10</v>
      </c>
      <c r="K16" s="46">
        <v>10</v>
      </c>
      <c r="L16" s="46">
        <v>10</v>
      </c>
      <c r="M16" s="43"/>
      <c r="N16" s="46" t="s">
        <v>21</v>
      </c>
      <c r="O16" s="46"/>
      <c r="P16" s="41"/>
      <c r="Q16" s="43"/>
      <c r="R16" s="47">
        <v>560484.3600000001</v>
      </c>
      <c r="S16" s="47">
        <v>483477.7</v>
      </c>
      <c r="T16" s="49">
        <v>486056.2</v>
      </c>
      <c r="U16" s="48">
        <f>(R16+S16+T16)+'[1]Fracción II 2do 2022'!U16</f>
        <v>4423754.96</v>
      </c>
      <c r="V16" s="39"/>
    </row>
    <row r="17" spans="1:22" s="40" customFormat="1" ht="19.5" customHeight="1">
      <c r="A17" s="41"/>
      <c r="B17" s="42" t="s">
        <v>28</v>
      </c>
      <c r="C17" s="43"/>
      <c r="D17" s="41"/>
      <c r="E17" s="43"/>
      <c r="F17" s="44">
        <v>39449.83</v>
      </c>
      <c r="G17" s="44">
        <v>33814.15</v>
      </c>
      <c r="H17" s="44">
        <v>33814.15</v>
      </c>
      <c r="I17" s="43"/>
      <c r="J17" s="46">
        <v>8</v>
      </c>
      <c r="K17" s="46">
        <v>8</v>
      </c>
      <c r="L17" s="46">
        <v>8</v>
      </c>
      <c r="M17" s="43"/>
      <c r="N17" s="46" t="s">
        <v>21</v>
      </c>
      <c r="O17" s="46"/>
      <c r="P17" s="41"/>
      <c r="Q17" s="43"/>
      <c r="R17" s="47">
        <v>315598.64000000007</v>
      </c>
      <c r="S17" s="47">
        <v>270513.20000000007</v>
      </c>
      <c r="T17" s="47">
        <v>270513.20000000007</v>
      </c>
      <c r="U17" s="48">
        <f>(R17+S17+T17)+'[1]Fracción II 2do 2022'!U17</f>
        <v>2490025.5850000004</v>
      </c>
      <c r="V17" s="39"/>
    </row>
    <row r="18" spans="1:22" s="40" customFormat="1" ht="19.5" customHeight="1">
      <c r="A18" s="41"/>
      <c r="B18" s="42" t="s">
        <v>29</v>
      </c>
      <c r="C18" s="43"/>
      <c r="D18" s="41"/>
      <c r="E18" s="43"/>
      <c r="F18" s="44">
        <v>28666.86</v>
      </c>
      <c r="G18" s="44">
        <v>24571.599999999999</v>
      </c>
      <c r="H18" s="44">
        <v>24571.599999999999</v>
      </c>
      <c r="I18" s="43"/>
      <c r="J18" s="46">
        <v>19</v>
      </c>
      <c r="K18" s="46">
        <v>19</v>
      </c>
      <c r="L18" s="46">
        <v>19</v>
      </c>
      <c r="M18" s="43"/>
      <c r="N18" s="46" t="s">
        <v>21</v>
      </c>
      <c r="O18" s="46"/>
      <c r="P18" s="41"/>
      <c r="Q18" s="43"/>
      <c r="R18" s="47">
        <v>544670.33999999985</v>
      </c>
      <c r="S18" s="47">
        <v>466860.39999999973</v>
      </c>
      <c r="T18" s="47">
        <v>466860.39999999973</v>
      </c>
      <c r="U18" s="48">
        <f>(R18+S18+T18)+'[1]Fracción II 2do 2022'!U18</f>
        <v>4207924.0099999979</v>
      </c>
      <c r="V18" s="39"/>
    </row>
    <row r="19" spans="1:22" s="40" customFormat="1" ht="19.5" customHeight="1">
      <c r="A19" s="41"/>
      <c r="B19" s="42" t="s">
        <v>30</v>
      </c>
      <c r="C19" s="43"/>
      <c r="D19" s="46" t="s">
        <v>31</v>
      </c>
      <c r="E19" s="43"/>
      <c r="F19" s="44">
        <v>31115.040000000001</v>
      </c>
      <c r="G19" s="45">
        <v>27913.599999999999</v>
      </c>
      <c r="H19" s="45">
        <v>22453.599999999999</v>
      </c>
      <c r="I19" s="43"/>
      <c r="J19" s="46">
        <v>8</v>
      </c>
      <c r="K19" s="46">
        <v>9</v>
      </c>
      <c r="L19" s="46">
        <v>9</v>
      </c>
      <c r="M19" s="43"/>
      <c r="N19" s="46" t="s">
        <v>31</v>
      </c>
      <c r="O19" s="46"/>
      <c r="P19" s="41"/>
      <c r="Q19" s="43"/>
      <c r="R19" s="47">
        <v>222221.15999999997</v>
      </c>
      <c r="S19" s="47">
        <v>211415.69999999995</v>
      </c>
      <c r="T19" s="47">
        <v>217884.99</v>
      </c>
      <c r="U19" s="48">
        <f>(R19+S19+T19)+'[1]Fracción II 2do 2022'!U19</f>
        <v>1727952.1499999997</v>
      </c>
      <c r="V19" s="39"/>
    </row>
    <row r="20" spans="1:22" s="40" customFormat="1" ht="19.5" customHeight="1">
      <c r="A20" s="41"/>
      <c r="B20" s="42" t="s">
        <v>32</v>
      </c>
      <c r="C20" s="43"/>
      <c r="D20" s="46" t="s">
        <v>31</v>
      </c>
      <c r="E20" s="43"/>
      <c r="F20" s="44">
        <v>36936.275000000001</v>
      </c>
      <c r="G20" s="45">
        <v>31891.35</v>
      </c>
      <c r="H20" s="45">
        <v>26431.35</v>
      </c>
      <c r="I20" s="43"/>
      <c r="J20" s="46">
        <v>12</v>
      </c>
      <c r="K20" s="46">
        <v>12</v>
      </c>
      <c r="L20" s="46">
        <v>12</v>
      </c>
      <c r="M20" s="43"/>
      <c r="N20" s="46" t="s">
        <v>31</v>
      </c>
      <c r="O20" s="46"/>
      <c r="P20" s="41"/>
      <c r="Q20" s="43"/>
      <c r="R20" s="47">
        <v>391781.25</v>
      </c>
      <c r="S20" s="47">
        <v>332049.2</v>
      </c>
      <c r="T20" s="47">
        <v>334956.56</v>
      </c>
      <c r="U20" s="48">
        <f>(R20+S20+T20)+'[1]Fracción II 2do 2022'!U20</f>
        <v>2808755.3</v>
      </c>
      <c r="V20" s="39"/>
    </row>
    <row r="21" spans="1:22" s="40" customFormat="1" ht="19.5" customHeight="1">
      <c r="A21" s="41"/>
      <c r="B21" s="42" t="s">
        <v>33</v>
      </c>
      <c r="C21" s="43"/>
      <c r="D21" s="46" t="s">
        <v>31</v>
      </c>
      <c r="E21" s="43"/>
      <c r="F21" s="44">
        <v>42863.839999999997</v>
      </c>
      <c r="G21" s="45">
        <v>36305.599999999999</v>
      </c>
      <c r="H21" s="45">
        <v>30845.599999999999</v>
      </c>
      <c r="I21" s="43"/>
      <c r="J21" s="46">
        <v>21</v>
      </c>
      <c r="K21" s="46">
        <v>21</v>
      </c>
      <c r="L21" s="46">
        <v>23</v>
      </c>
      <c r="M21" s="43"/>
      <c r="N21" s="46" t="s">
        <v>31</v>
      </c>
      <c r="O21" s="46"/>
      <c r="P21" s="41"/>
      <c r="Q21" s="43"/>
      <c r="R21" s="47">
        <v>746757.48</v>
      </c>
      <c r="S21" s="47">
        <v>611354.5</v>
      </c>
      <c r="T21" s="47">
        <v>704458.75</v>
      </c>
      <c r="U21" s="48">
        <f>(R21+S21+T21)+'[1]Fracción II 2do 2022'!U21</f>
        <v>5645662.5999999996</v>
      </c>
      <c r="V21" s="39"/>
    </row>
    <row r="22" spans="1:22" s="40" customFormat="1" ht="19.5" customHeight="1">
      <c r="A22" s="41"/>
      <c r="B22" s="42" t="s">
        <v>34</v>
      </c>
      <c r="C22" s="43"/>
      <c r="D22" s="46" t="s">
        <v>31</v>
      </c>
      <c r="E22" s="43"/>
      <c r="F22" s="44">
        <v>21671.9</v>
      </c>
      <c r="G22" s="45">
        <v>21168.5</v>
      </c>
      <c r="H22" s="45">
        <v>15708.5</v>
      </c>
      <c r="I22" s="43"/>
      <c r="J22" s="46">
        <v>72</v>
      </c>
      <c r="K22" s="46">
        <v>71</v>
      </c>
      <c r="L22" s="46">
        <v>72</v>
      </c>
      <c r="M22" s="43"/>
      <c r="N22" s="46" t="s">
        <v>31</v>
      </c>
      <c r="O22" s="46"/>
      <c r="P22" s="41"/>
      <c r="Q22" s="43"/>
      <c r="R22" s="47">
        <v>1428082.72</v>
      </c>
      <c r="S22" s="47">
        <v>1296332.4099999999</v>
      </c>
      <c r="T22" s="47">
        <f>1344552.15</f>
        <v>1344552.15</v>
      </c>
      <c r="U22" s="48">
        <f>(R22+S22+T22)+'[1]Fracción II 2do 2022'!U22</f>
        <v>10810206.93</v>
      </c>
      <c r="V22" s="39"/>
    </row>
    <row r="23" spans="1:22" s="40" customFormat="1" ht="19.5" customHeight="1">
      <c r="A23" s="41"/>
      <c r="B23" s="42" t="s">
        <v>35</v>
      </c>
      <c r="C23" s="43"/>
      <c r="D23" s="46" t="s">
        <v>31</v>
      </c>
      <c r="E23" s="43"/>
      <c r="F23" s="44">
        <v>24204.92</v>
      </c>
      <c r="G23" s="45">
        <v>17517.8</v>
      </c>
      <c r="H23" s="45">
        <v>17517.8</v>
      </c>
      <c r="I23" s="43"/>
      <c r="J23" s="46">
        <v>6</v>
      </c>
      <c r="K23" s="46">
        <v>6</v>
      </c>
      <c r="L23" s="46">
        <v>6</v>
      </c>
      <c r="M23" s="43"/>
      <c r="N23" s="46" t="s">
        <v>31</v>
      </c>
      <c r="O23" s="46"/>
      <c r="P23" s="41"/>
      <c r="Q23" s="43"/>
      <c r="R23" s="47">
        <v>130219.28000000001</v>
      </c>
      <c r="S23" s="47">
        <v>115600.11999999998</v>
      </c>
      <c r="T23" s="47">
        <v>140988.70000000001</v>
      </c>
      <c r="U23" s="48">
        <f>(R23+S23+T23)+'[1]Fracción II 2do 2022'!U23</f>
        <v>876666.5</v>
      </c>
      <c r="V23" s="39"/>
    </row>
    <row r="24" spans="1:22" s="40" customFormat="1" ht="19.5" customHeight="1">
      <c r="A24" s="41"/>
      <c r="B24" s="42" t="s">
        <v>36</v>
      </c>
      <c r="C24" s="43"/>
      <c r="D24" s="46" t="s">
        <v>31</v>
      </c>
      <c r="E24" s="43"/>
      <c r="F24" s="44">
        <v>27023.19</v>
      </c>
      <c r="G24" s="45">
        <v>24990.85</v>
      </c>
      <c r="H24" s="45">
        <v>19530.849999999999</v>
      </c>
      <c r="I24" s="43"/>
      <c r="J24" s="46">
        <v>42</v>
      </c>
      <c r="K24" s="46">
        <v>42</v>
      </c>
      <c r="L24" s="46">
        <v>42</v>
      </c>
      <c r="M24" s="43"/>
      <c r="N24" s="46" t="s">
        <v>31</v>
      </c>
      <c r="O24" s="46"/>
      <c r="P24" s="41"/>
      <c r="Q24" s="43"/>
      <c r="R24" s="47">
        <v>1011466.37</v>
      </c>
      <c r="S24" s="47">
        <v>904373.14500000095</v>
      </c>
      <c r="T24" s="47">
        <v>929302.23500000103</v>
      </c>
      <c r="U24" s="48">
        <f>(R24+S24+T24)+'[1]Fracción II 2do 2022'!U24</f>
        <v>7604559.9550000029</v>
      </c>
      <c r="V24" s="39"/>
    </row>
    <row r="25" spans="1:22" s="40" customFormat="1" ht="19.5" customHeight="1">
      <c r="A25" s="41"/>
      <c r="B25" s="42" t="s">
        <v>37</v>
      </c>
      <c r="C25" s="43"/>
      <c r="D25" s="46" t="s">
        <v>31</v>
      </c>
      <c r="E25" s="43"/>
      <c r="F25" s="44">
        <v>431.45</v>
      </c>
      <c r="G25" s="45">
        <v>431.45</v>
      </c>
      <c r="H25" s="45">
        <v>431.45</v>
      </c>
      <c r="I25" s="43"/>
      <c r="J25" s="46">
        <v>76</v>
      </c>
      <c r="K25" s="46">
        <v>78</v>
      </c>
      <c r="L25" s="46">
        <v>97</v>
      </c>
      <c r="M25" s="43"/>
      <c r="N25" s="46" t="s">
        <v>31</v>
      </c>
      <c r="O25" s="46"/>
      <c r="P25" s="41"/>
      <c r="Q25" s="43"/>
      <c r="R25" s="47">
        <v>851534.67</v>
      </c>
      <c r="S25" s="47">
        <v>702208.82499999995</v>
      </c>
      <c r="T25" s="47">
        <v>1230237.9099999999</v>
      </c>
      <c r="U25" s="48">
        <f>(R25+S25+T25)+'[1]Fracción II 2do 2022'!U25</f>
        <v>7714353.2350000003</v>
      </c>
      <c r="V25" s="39"/>
    </row>
    <row r="26" spans="1:22" s="40" customFormat="1" ht="19.5" customHeight="1">
      <c r="A26" s="41"/>
      <c r="B26" s="42" t="s">
        <v>38</v>
      </c>
      <c r="C26" s="43"/>
      <c r="D26" s="46" t="s">
        <v>31</v>
      </c>
      <c r="E26" s="43"/>
      <c r="F26" s="44">
        <v>15480.710000000001</v>
      </c>
      <c r="G26" s="45">
        <v>13486.95</v>
      </c>
      <c r="H26" s="45">
        <v>13486.95</v>
      </c>
      <c r="I26" s="43"/>
      <c r="J26" s="46">
        <v>3</v>
      </c>
      <c r="K26" s="46">
        <v>3</v>
      </c>
      <c r="L26" s="46">
        <v>3</v>
      </c>
      <c r="M26" s="43"/>
      <c r="N26" s="46" t="s">
        <v>31</v>
      </c>
      <c r="O26" s="46"/>
      <c r="P26" s="41"/>
      <c r="Q26" s="43"/>
      <c r="R26" s="47">
        <v>46496.210000000006</v>
      </c>
      <c r="S26" s="47">
        <v>40140.839999999997</v>
      </c>
      <c r="T26" s="47">
        <v>61046.47</v>
      </c>
      <c r="U26" s="48">
        <f>(R26+S26+T26)+'[1]Fracción II 2do 2022'!U26</f>
        <v>389553.83</v>
      </c>
      <c r="V26" s="39"/>
    </row>
    <row r="27" spans="1:22" s="40" customFormat="1" ht="19.5" customHeight="1">
      <c r="A27" s="41"/>
      <c r="B27" s="42" t="s">
        <v>39</v>
      </c>
      <c r="C27" s="43"/>
      <c r="D27" s="46" t="s">
        <v>31</v>
      </c>
      <c r="E27" s="43"/>
      <c r="F27" s="44">
        <v>20337.84</v>
      </c>
      <c r="G27" s="45">
        <v>20215.599999999999</v>
      </c>
      <c r="H27" s="45">
        <v>14755.6</v>
      </c>
      <c r="I27" s="43"/>
      <c r="J27" s="46">
        <v>3</v>
      </c>
      <c r="K27" s="46">
        <v>3</v>
      </c>
      <c r="L27" s="46">
        <v>3</v>
      </c>
      <c r="M27" s="43"/>
      <c r="N27" s="46" t="s">
        <v>31</v>
      </c>
      <c r="O27" s="46"/>
      <c r="P27" s="41"/>
      <c r="Q27" s="43"/>
      <c r="R27" s="47">
        <v>61013.520000000011</v>
      </c>
      <c r="S27" s="47">
        <v>60646.8</v>
      </c>
      <c r="T27" s="47">
        <v>44266.8</v>
      </c>
      <c r="U27" s="48">
        <f>(R27+S27+T27)+'[1]Fracción II 2do 2022'!U27</f>
        <v>431527.92000000004</v>
      </c>
      <c r="V27" s="39"/>
    </row>
    <row r="28" spans="1:22" s="40" customFormat="1" ht="19.5" customHeight="1">
      <c r="A28" s="41"/>
      <c r="B28" s="42" t="s">
        <v>40</v>
      </c>
      <c r="C28" s="43"/>
      <c r="D28" s="46" t="s">
        <v>31</v>
      </c>
      <c r="E28" s="43"/>
      <c r="F28" s="44">
        <v>22291.26</v>
      </c>
      <c r="G28" s="45">
        <v>21610.9</v>
      </c>
      <c r="H28" s="45">
        <v>16150.9</v>
      </c>
      <c r="I28" s="43"/>
      <c r="J28" s="46">
        <v>90</v>
      </c>
      <c r="K28" s="46">
        <v>90</v>
      </c>
      <c r="L28" s="46">
        <v>90</v>
      </c>
      <c r="M28" s="43"/>
      <c r="N28" s="46" t="s">
        <v>31</v>
      </c>
      <c r="O28" s="46"/>
      <c r="P28" s="41"/>
      <c r="Q28" s="43"/>
      <c r="R28" s="47">
        <v>1760766.8399999999</v>
      </c>
      <c r="S28" s="47">
        <v>1586357.85</v>
      </c>
      <c r="T28" s="47">
        <v>1909233.8599999999</v>
      </c>
      <c r="U28" s="48">
        <f>(R28+S28+T28)+'[1]Fracción II 2do 2022'!U28</f>
        <v>13867257.179999996</v>
      </c>
      <c r="V28" s="39"/>
    </row>
    <row r="29" spans="1:22" s="40" customFormat="1" ht="19.5" customHeight="1">
      <c r="A29" s="41"/>
      <c r="B29" s="42" t="s">
        <v>41</v>
      </c>
      <c r="C29" s="43"/>
      <c r="D29" s="41" t="s">
        <v>42</v>
      </c>
      <c r="E29" s="43"/>
      <c r="F29" s="44">
        <v>19129.150000000001</v>
      </c>
      <c r="G29" s="45">
        <v>19352.25</v>
      </c>
      <c r="H29" s="45">
        <v>13892.25</v>
      </c>
      <c r="I29" s="43"/>
      <c r="J29" s="46">
        <v>9</v>
      </c>
      <c r="K29" s="46">
        <v>9</v>
      </c>
      <c r="L29" s="46">
        <v>9</v>
      </c>
      <c r="M29" s="43"/>
      <c r="N29" s="46" t="s">
        <v>43</v>
      </c>
      <c r="O29" s="46"/>
      <c r="P29" s="41"/>
      <c r="Q29" s="43"/>
      <c r="R29" s="47">
        <v>172162.34999999995</v>
      </c>
      <c r="S29" s="47">
        <v>174170.25</v>
      </c>
      <c r="T29" s="47">
        <v>125030.25</v>
      </c>
      <c r="U29" s="48">
        <f>(R29+S29+T29)+'[1]Fracción II 2do 2022'!U29</f>
        <v>1221544.3500000001</v>
      </c>
      <c r="V29" s="39"/>
    </row>
    <row r="30" spans="1:22" s="40" customFormat="1" ht="19.5" customHeight="1">
      <c r="A30" s="41"/>
      <c r="B30" s="42" t="s">
        <v>44</v>
      </c>
      <c r="C30" s="43"/>
      <c r="D30" s="41"/>
      <c r="E30" s="43"/>
      <c r="F30" s="44">
        <v>19129.150000000001</v>
      </c>
      <c r="G30" s="45">
        <v>19352.25</v>
      </c>
      <c r="H30" s="45">
        <v>13892.25</v>
      </c>
      <c r="I30" s="43"/>
      <c r="J30" s="46">
        <v>1</v>
      </c>
      <c r="K30" s="46">
        <v>1</v>
      </c>
      <c r="L30" s="46">
        <v>1</v>
      </c>
      <c r="M30" s="43"/>
      <c r="N30" s="46" t="s">
        <v>43</v>
      </c>
      <c r="O30" s="46"/>
      <c r="P30" s="41"/>
      <c r="Q30" s="43"/>
      <c r="R30" s="47">
        <v>19129.150000000001</v>
      </c>
      <c r="S30" s="47">
        <v>19352.25</v>
      </c>
      <c r="T30" s="47">
        <v>13892.25</v>
      </c>
      <c r="U30" s="48">
        <f>(R30+S30+T30)+'[1]Fracción II 2do 2022'!U30</f>
        <v>135727.15</v>
      </c>
      <c r="V30" s="39"/>
    </row>
    <row r="31" spans="1:22" s="40" customFormat="1" ht="19.5" customHeight="1">
      <c r="A31" s="41"/>
      <c r="B31" s="42" t="s">
        <v>45</v>
      </c>
      <c r="C31" s="43"/>
      <c r="D31" s="41"/>
      <c r="E31" s="43"/>
      <c r="F31" s="44">
        <v>15219.23</v>
      </c>
      <c r="G31" s="45">
        <v>16559.45</v>
      </c>
      <c r="H31" s="45">
        <v>11099.45</v>
      </c>
      <c r="I31" s="43"/>
      <c r="J31" s="46">
        <v>1</v>
      </c>
      <c r="K31" s="46">
        <v>1</v>
      </c>
      <c r="L31" s="46">
        <v>1</v>
      </c>
      <c r="M31" s="43"/>
      <c r="N31" s="46" t="s">
        <v>43</v>
      </c>
      <c r="O31" s="46"/>
      <c r="P31" s="41"/>
      <c r="Q31" s="43"/>
      <c r="R31" s="47">
        <v>15219.23</v>
      </c>
      <c r="S31" s="47">
        <v>16559.45</v>
      </c>
      <c r="T31" s="47">
        <v>11099.45</v>
      </c>
      <c r="U31" s="48">
        <f>(R31+S31+T31)+'[1]Fracción II 2do 2022'!U31</f>
        <v>109474.83000000002</v>
      </c>
      <c r="V31" s="39"/>
    </row>
    <row r="32" spans="1:22" s="40" customFormat="1" ht="19.5" customHeight="1">
      <c r="A32" s="41"/>
      <c r="B32" s="42" t="s">
        <v>46</v>
      </c>
      <c r="C32" s="43"/>
      <c r="D32" s="41"/>
      <c r="E32" s="43"/>
      <c r="F32" s="44">
        <v>14284.8</v>
      </c>
      <c r="G32" s="45">
        <v>15892</v>
      </c>
      <c r="H32" s="45">
        <v>10432</v>
      </c>
      <c r="I32" s="43"/>
      <c r="J32" s="46">
        <v>1</v>
      </c>
      <c r="K32" s="46">
        <v>1</v>
      </c>
      <c r="L32" s="46">
        <v>1</v>
      </c>
      <c r="M32" s="43"/>
      <c r="N32" s="46" t="s">
        <v>43</v>
      </c>
      <c r="O32" s="46"/>
      <c r="P32" s="41"/>
      <c r="Q32" s="43"/>
      <c r="R32" s="47">
        <v>14284.8</v>
      </c>
      <c r="S32" s="47">
        <v>15892</v>
      </c>
      <c r="T32" s="47">
        <v>10432</v>
      </c>
      <c r="U32" s="48">
        <f>(R32+S32+T32)+'[1]Fracción II 2do 2022'!U32</f>
        <v>103200.8</v>
      </c>
      <c r="V32" s="39"/>
    </row>
    <row r="33" spans="1:22" s="40" customFormat="1" ht="19.5" customHeight="1">
      <c r="A33" s="41"/>
      <c r="B33" s="42" t="s">
        <v>47</v>
      </c>
      <c r="C33" s="43"/>
      <c r="D33" s="41"/>
      <c r="E33" s="43"/>
      <c r="F33" s="44">
        <v>12259.630000000001</v>
      </c>
      <c r="G33" s="45">
        <v>14445.45</v>
      </c>
      <c r="H33" s="45">
        <v>8985.4500000000007</v>
      </c>
      <c r="I33" s="43"/>
      <c r="J33" s="46">
        <v>30</v>
      </c>
      <c r="K33" s="46">
        <v>30</v>
      </c>
      <c r="L33" s="46">
        <v>30</v>
      </c>
      <c r="M33" s="43"/>
      <c r="N33" s="46" t="s">
        <v>43</v>
      </c>
      <c r="O33" s="46"/>
      <c r="P33" s="41"/>
      <c r="Q33" s="43"/>
      <c r="R33" s="47">
        <v>364514.72</v>
      </c>
      <c r="S33" s="47">
        <v>427903.49999999977</v>
      </c>
      <c r="T33" s="47">
        <v>265047.435</v>
      </c>
      <c r="U33" s="48">
        <f>(R33+S33+T33)+'[1]Fracción II 2do 2022'!U33</f>
        <v>2633669.33</v>
      </c>
      <c r="V33" s="39"/>
    </row>
    <row r="34" spans="1:22" s="40" customFormat="1" ht="19.5" customHeight="1">
      <c r="A34" s="41"/>
      <c r="B34" s="42" t="s">
        <v>48</v>
      </c>
      <c r="C34" s="43"/>
      <c r="D34" s="41"/>
      <c r="E34" s="43"/>
      <c r="F34" s="44">
        <v>10661.81</v>
      </c>
      <c r="G34" s="45">
        <v>13304.150000000001</v>
      </c>
      <c r="H34" s="45">
        <v>7844.15</v>
      </c>
      <c r="I34" s="43"/>
      <c r="J34" s="46">
        <v>5</v>
      </c>
      <c r="K34" s="46">
        <v>5</v>
      </c>
      <c r="L34" s="46">
        <v>5</v>
      </c>
      <c r="M34" s="43"/>
      <c r="N34" s="46" t="s">
        <v>49</v>
      </c>
      <c r="O34" s="46"/>
      <c r="P34" s="41"/>
      <c r="Q34" s="43"/>
      <c r="R34" s="47">
        <v>53309.05</v>
      </c>
      <c r="S34" s="47">
        <v>65268.549999999988</v>
      </c>
      <c r="T34" s="47">
        <v>39220.75</v>
      </c>
      <c r="U34" s="48">
        <f>(R34+S34+T34)+'[1]Fracción II 2do 2022'!U34</f>
        <v>400028.64999999997</v>
      </c>
      <c r="V34" s="39"/>
    </row>
    <row r="35" spans="1:22" s="40" customFormat="1" ht="19.5" customHeight="1">
      <c r="A35" s="41"/>
      <c r="B35" s="42" t="s">
        <v>50</v>
      </c>
      <c r="C35" s="43"/>
      <c r="D35" s="41"/>
      <c r="E35" s="43"/>
      <c r="F35" s="44">
        <v>9670.0499999999993</v>
      </c>
      <c r="G35" s="45">
        <v>12199.05</v>
      </c>
      <c r="H35" s="45">
        <v>7135.75</v>
      </c>
      <c r="I35" s="43"/>
      <c r="J35" s="46">
        <v>6</v>
      </c>
      <c r="K35" s="46">
        <v>6</v>
      </c>
      <c r="L35" s="46">
        <v>5</v>
      </c>
      <c r="M35" s="43"/>
      <c r="N35" s="46" t="s">
        <v>43</v>
      </c>
      <c r="O35" s="46"/>
      <c r="P35" s="41"/>
      <c r="Q35" s="43"/>
      <c r="R35" s="47">
        <v>56956.1</v>
      </c>
      <c r="S35" s="47">
        <v>60100.725000000006</v>
      </c>
      <c r="T35" s="47">
        <v>35678.75</v>
      </c>
      <c r="U35" s="48">
        <f>(R35+S35+T35)+'[1]Fracción II 2do 2022'!U35</f>
        <v>438139.91499999998</v>
      </c>
      <c r="V35" s="39"/>
    </row>
    <row r="36" spans="1:22" s="40" customFormat="1" ht="19.5" customHeight="1">
      <c r="A36" s="41"/>
      <c r="B36" s="42" t="s">
        <v>51</v>
      </c>
      <c r="C36" s="43"/>
      <c r="D36" s="41"/>
      <c r="E36" s="43"/>
      <c r="F36" s="44">
        <v>9670.0499999999993</v>
      </c>
      <c r="G36" s="45">
        <v>12595.75</v>
      </c>
      <c r="H36" s="45">
        <v>7135.75</v>
      </c>
      <c r="I36" s="43"/>
      <c r="J36" s="46">
        <v>1</v>
      </c>
      <c r="K36" s="46">
        <v>1</v>
      </c>
      <c r="L36" s="46">
        <v>1</v>
      </c>
      <c r="M36" s="43"/>
      <c r="N36" s="46" t="s">
        <v>49</v>
      </c>
      <c r="O36" s="46"/>
      <c r="P36" s="41"/>
      <c r="Q36" s="43"/>
      <c r="R36" s="47">
        <v>9670.0499999999993</v>
      </c>
      <c r="S36" s="47">
        <v>12595.75</v>
      </c>
      <c r="T36" s="47">
        <v>7135.75</v>
      </c>
      <c r="U36" s="48">
        <f>(R36+S36+T36)+'[1]Fracción II 2do 2022'!U36</f>
        <v>72216.05</v>
      </c>
      <c r="V36" s="39"/>
    </row>
    <row r="37" spans="1:22" s="40" customFormat="1" ht="19.5" customHeight="1">
      <c r="A37" s="41"/>
      <c r="B37" s="42" t="s">
        <v>52</v>
      </c>
      <c r="C37" s="43"/>
      <c r="D37" s="41"/>
      <c r="E37" s="43"/>
      <c r="F37" s="44">
        <v>9670.0499999999993</v>
      </c>
      <c r="G37" s="45">
        <v>11737.45</v>
      </c>
      <c r="H37" s="45">
        <v>7135.75</v>
      </c>
      <c r="I37" s="43"/>
      <c r="J37" s="46">
        <v>7</v>
      </c>
      <c r="K37" s="46">
        <v>7</v>
      </c>
      <c r="L37" s="46">
        <v>7</v>
      </c>
      <c r="M37" s="43"/>
      <c r="N37" s="46" t="s">
        <v>49</v>
      </c>
      <c r="O37" s="46"/>
      <c r="P37" s="41"/>
      <c r="Q37" s="43"/>
      <c r="R37" s="47">
        <v>67690.350000000006</v>
      </c>
      <c r="S37" s="47">
        <v>83747.149999999994</v>
      </c>
      <c r="T37" s="47">
        <v>49950.25</v>
      </c>
      <c r="U37" s="48">
        <f>(R37+S37+T37)+'[1]Fracción II 2do 2022'!U37</f>
        <v>507691.24</v>
      </c>
      <c r="V37" s="39"/>
    </row>
    <row r="38" spans="1:22" s="40" customFormat="1" ht="19.5" customHeight="1">
      <c r="A38" s="41"/>
      <c r="B38" s="42" t="s">
        <v>53</v>
      </c>
      <c r="C38" s="43"/>
      <c r="D38" s="41"/>
      <c r="E38" s="43"/>
      <c r="F38" s="44">
        <v>9239.5499999999993</v>
      </c>
      <c r="G38" s="45">
        <v>12026.35</v>
      </c>
      <c r="H38" s="45">
        <v>6828.25</v>
      </c>
      <c r="I38" s="43"/>
      <c r="J38" s="46">
        <v>1</v>
      </c>
      <c r="K38" s="46">
        <v>1</v>
      </c>
      <c r="L38" s="46">
        <v>1</v>
      </c>
      <c r="M38" s="43"/>
      <c r="N38" s="46" t="s">
        <v>49</v>
      </c>
      <c r="O38" s="46"/>
      <c r="P38" s="41"/>
      <c r="Q38" s="43"/>
      <c r="R38" s="47">
        <v>9239.5499999999993</v>
      </c>
      <c r="S38" s="47">
        <v>12026.35</v>
      </c>
      <c r="T38" s="47">
        <v>6828.25</v>
      </c>
      <c r="U38" s="48">
        <f>(R38+S38+T38)+'[1]Fracción II 2do 2022'!U38</f>
        <v>71473.649999999994</v>
      </c>
      <c r="V38" s="39"/>
    </row>
    <row r="39" spans="1:22" s="40" customFormat="1" ht="19.5" customHeight="1">
      <c r="A39" s="41"/>
      <c r="B39" s="42" t="s">
        <v>54</v>
      </c>
      <c r="C39" s="43"/>
      <c r="D39" s="41"/>
      <c r="E39" s="43"/>
      <c r="F39" s="44">
        <v>8340.26</v>
      </c>
      <c r="G39" s="45">
        <v>11655.900000000001</v>
      </c>
      <c r="H39" s="45">
        <v>6195.9</v>
      </c>
      <c r="I39" s="43"/>
      <c r="J39" s="46">
        <v>4</v>
      </c>
      <c r="K39" s="46">
        <v>4</v>
      </c>
      <c r="L39" s="46">
        <v>4</v>
      </c>
      <c r="M39" s="43"/>
      <c r="N39" s="46" t="s">
        <v>49</v>
      </c>
      <c r="O39" s="46"/>
      <c r="P39" s="41"/>
      <c r="Q39" s="43"/>
      <c r="R39" s="47">
        <v>33384.370000000003</v>
      </c>
      <c r="S39" s="47">
        <v>45116.12999999999</v>
      </c>
      <c r="T39" s="47">
        <v>21666.980000000003</v>
      </c>
      <c r="U39" s="48">
        <f>(R39+S39+T39)+'[1]Fracción II 2do 2022'!U39</f>
        <v>251251.74</v>
      </c>
      <c r="V39" s="39"/>
    </row>
    <row r="40" spans="1:22" s="40" customFormat="1" ht="19.5" customHeight="1">
      <c r="A40" s="41"/>
      <c r="B40" s="42" t="s">
        <v>55</v>
      </c>
      <c r="C40" s="43"/>
      <c r="D40" s="41"/>
      <c r="E40" s="43"/>
      <c r="F40" s="44">
        <v>10661.81</v>
      </c>
      <c r="G40" s="45">
        <v>13304.150000000001</v>
      </c>
      <c r="H40" s="45">
        <v>7844.15</v>
      </c>
      <c r="I40" s="43"/>
      <c r="J40" s="46">
        <v>1</v>
      </c>
      <c r="K40" s="46">
        <v>1</v>
      </c>
      <c r="L40" s="46">
        <v>1</v>
      </c>
      <c r="M40" s="43"/>
      <c r="N40" s="41" t="s">
        <v>56</v>
      </c>
      <c r="O40" s="46"/>
      <c r="P40" s="41"/>
      <c r="Q40" s="43"/>
      <c r="R40" s="47">
        <v>10661.81</v>
      </c>
      <c r="S40" s="47">
        <v>13304.150000000001</v>
      </c>
      <c r="T40" s="47">
        <v>7844.15</v>
      </c>
      <c r="U40" s="48">
        <f>(R40+S40+T40)+'[1]Fracción II 2do 2022'!U40</f>
        <v>80875.009999999995</v>
      </c>
      <c r="V40" s="39"/>
    </row>
    <row r="41" spans="1:22" s="40" customFormat="1" ht="19.5" customHeight="1">
      <c r="A41" s="41"/>
      <c r="B41" s="42" t="s">
        <v>57</v>
      </c>
      <c r="C41" s="43"/>
      <c r="D41" s="41"/>
      <c r="E41" s="43"/>
      <c r="F41" s="47">
        <v>10165.86</v>
      </c>
      <c r="G41" s="45">
        <v>12949.900000000001</v>
      </c>
      <c r="H41" s="45">
        <v>7489.9</v>
      </c>
      <c r="I41" s="50"/>
      <c r="J41" s="46">
        <v>2</v>
      </c>
      <c r="K41" s="46">
        <v>2</v>
      </c>
      <c r="L41" s="46">
        <v>2</v>
      </c>
      <c r="M41" s="50"/>
      <c r="N41" s="41"/>
      <c r="O41" s="46"/>
      <c r="P41" s="41"/>
      <c r="Q41" s="50"/>
      <c r="R41" s="47">
        <v>20331.72</v>
      </c>
      <c r="S41" s="47">
        <v>25899.8</v>
      </c>
      <c r="T41" s="47">
        <v>14979.8</v>
      </c>
      <c r="U41" s="48">
        <f>(R41+S41+T41)+'[1]Fracción II 2do 2022'!U41</f>
        <v>151090.12</v>
      </c>
      <c r="V41" s="39"/>
    </row>
    <row r="42" spans="1:22" s="40" customFormat="1" ht="19.5" customHeight="1">
      <c r="A42" s="41"/>
      <c r="B42" s="42" t="s">
        <v>58</v>
      </c>
      <c r="C42" s="43"/>
      <c r="D42" s="41"/>
      <c r="E42" s="43"/>
      <c r="F42" s="47">
        <v>9670.0499999999993</v>
      </c>
      <c r="G42" s="45">
        <v>12595.75</v>
      </c>
      <c r="H42" s="45">
        <v>7135.75</v>
      </c>
      <c r="I42" s="43"/>
      <c r="J42" s="46">
        <v>12</v>
      </c>
      <c r="K42" s="46">
        <v>12</v>
      </c>
      <c r="L42" s="46">
        <v>12</v>
      </c>
      <c r="M42" s="43"/>
      <c r="N42" s="41"/>
      <c r="O42" s="43"/>
      <c r="P42" s="41"/>
      <c r="Q42" s="43"/>
      <c r="R42" s="47">
        <v>116535.71</v>
      </c>
      <c r="S42" s="47">
        <v>150362.79999999999</v>
      </c>
      <c r="T42" s="47">
        <v>85624.33</v>
      </c>
      <c r="U42" s="48">
        <f>(R42+S42+T42)+'[1]Fracción II 2do 2022'!U42</f>
        <v>884817.7</v>
      </c>
      <c r="V42" s="39"/>
    </row>
    <row r="43" spans="1:22" s="40" customFormat="1" ht="19.5" customHeight="1">
      <c r="A43" s="41"/>
      <c r="B43" s="42" t="s">
        <v>59</v>
      </c>
      <c r="C43" s="43"/>
      <c r="D43" s="41"/>
      <c r="E43" s="43"/>
      <c r="F43" s="47">
        <v>9217.01</v>
      </c>
      <c r="G43" s="45">
        <v>12272.150000000001</v>
      </c>
      <c r="H43" s="45">
        <v>6812.15</v>
      </c>
      <c r="I43" s="43"/>
      <c r="J43" s="46">
        <v>8</v>
      </c>
      <c r="K43" s="46">
        <v>8</v>
      </c>
      <c r="L43" s="46">
        <v>8</v>
      </c>
      <c r="M43" s="43"/>
      <c r="N43" s="41"/>
      <c r="O43" s="43"/>
      <c r="P43" s="41"/>
      <c r="Q43" s="43"/>
      <c r="R43" s="47">
        <v>73736.079999999987</v>
      </c>
      <c r="S43" s="47">
        <v>93009.7</v>
      </c>
      <c r="T43" s="47">
        <v>51318.624999999985</v>
      </c>
      <c r="U43" s="48">
        <f>(R43+S43+T43)+'[1]Fracción II 2do 2022'!U43</f>
        <v>552302.93499999982</v>
      </c>
      <c r="V43" s="39"/>
    </row>
    <row r="44" spans="1:22" s="40" customFormat="1" ht="19.5" customHeight="1">
      <c r="A44" s="41"/>
      <c r="B44" s="42" t="s">
        <v>60</v>
      </c>
      <c r="C44" s="43"/>
      <c r="D44" s="46"/>
      <c r="E44" s="43"/>
      <c r="F44" s="47">
        <v>8911.4599999999991</v>
      </c>
      <c r="G44" s="45">
        <v>10875.599999999999</v>
      </c>
      <c r="H44" s="45">
        <v>6593.9</v>
      </c>
      <c r="I44" s="43"/>
      <c r="J44" s="46">
        <v>13</v>
      </c>
      <c r="K44" s="46">
        <v>13</v>
      </c>
      <c r="L44" s="46">
        <v>12</v>
      </c>
      <c r="M44" s="43"/>
      <c r="N44" s="41"/>
      <c r="O44" s="43"/>
      <c r="P44" s="41"/>
      <c r="Q44" s="43"/>
      <c r="R44" s="47">
        <v>112359.07</v>
      </c>
      <c r="S44" s="47">
        <v>139350.79999999996</v>
      </c>
      <c r="T44" s="47">
        <v>79126.799999999959</v>
      </c>
      <c r="U44" s="48">
        <f>(R44+S44+T44)+'[1]Fracción II 2do 2022'!U44</f>
        <v>843993.06999999983</v>
      </c>
      <c r="V44" s="39"/>
    </row>
    <row r="45" spans="1:22" s="40" customFormat="1" ht="18" customHeight="1" thickBot="1">
      <c r="A45" s="51"/>
      <c r="B45" s="52" t="s">
        <v>61</v>
      </c>
      <c r="C45" s="53"/>
      <c r="D45" s="54"/>
      <c r="E45" s="53"/>
      <c r="F45" s="55"/>
      <c r="G45" s="56"/>
      <c r="H45" s="56"/>
      <c r="I45" s="53"/>
      <c r="J45" s="54"/>
      <c r="K45" s="54"/>
      <c r="L45" s="54"/>
      <c r="M45" s="53"/>
      <c r="N45" s="54"/>
      <c r="O45" s="53"/>
      <c r="P45" s="57"/>
      <c r="Q45" s="53"/>
      <c r="R45" s="55"/>
      <c r="S45" s="55"/>
      <c r="T45" s="55"/>
      <c r="U45" s="58"/>
      <c r="V45" s="39"/>
    </row>
    <row r="46" spans="1:22" s="40" customFormat="1" ht="19.5" customHeight="1">
      <c r="A46" s="59" t="s">
        <v>62</v>
      </c>
      <c r="B46" s="59"/>
      <c r="C46" s="59"/>
      <c r="D46" s="59"/>
      <c r="E46" s="59"/>
      <c r="F46" s="59"/>
      <c r="G46" s="59"/>
      <c r="H46" s="59"/>
      <c r="I46" s="59"/>
      <c r="J46" s="59"/>
      <c r="K46" s="59"/>
      <c r="L46" s="60"/>
      <c r="M46" s="60"/>
      <c r="N46" s="60"/>
      <c r="O46" s="60"/>
      <c r="P46" s="60"/>
      <c r="Q46" s="60"/>
      <c r="R46" s="60"/>
      <c r="S46" s="60"/>
      <c r="T46" s="60"/>
      <c r="U46" s="61"/>
      <c r="V46" s="39"/>
    </row>
    <row r="47" spans="1:22" s="40" customFormat="1" ht="19.5" customHeight="1">
      <c r="A47" s="59"/>
      <c r="B47" s="59"/>
      <c r="C47" s="59"/>
      <c r="D47" s="59"/>
      <c r="E47" s="59"/>
      <c r="F47" s="59"/>
      <c r="G47" s="59"/>
      <c r="H47" s="59"/>
      <c r="I47" s="59"/>
      <c r="J47" s="59"/>
      <c r="K47" s="59"/>
      <c r="L47" s="62" t="s">
        <v>63</v>
      </c>
      <c r="M47" s="62"/>
      <c r="N47" s="62"/>
      <c r="O47" s="62"/>
      <c r="P47" s="62"/>
      <c r="Q47" s="63"/>
      <c r="R47" s="64">
        <f>SUM(R11:R44)</f>
        <v>9555714.0000000056</v>
      </c>
      <c r="S47" s="64">
        <f>SUM(S11:S44)</f>
        <v>8720953.995000001</v>
      </c>
      <c r="T47" s="64">
        <f>SUM(T11:T44)</f>
        <v>9250197.9950000029</v>
      </c>
      <c r="U47" s="64"/>
      <c r="V47" s="39"/>
    </row>
    <row r="48" spans="1:22" s="40" customFormat="1" ht="19.5" customHeight="1">
      <c r="A48" s="59"/>
      <c r="B48" s="59"/>
      <c r="C48" s="59"/>
      <c r="D48" s="59"/>
      <c r="E48" s="59"/>
      <c r="F48" s="59"/>
      <c r="G48" s="59"/>
      <c r="H48" s="59"/>
      <c r="I48" s="59"/>
      <c r="J48" s="59"/>
      <c r="K48" s="59"/>
      <c r="L48" s="62" t="s">
        <v>64</v>
      </c>
      <c r="M48" s="62"/>
      <c r="N48" s="62"/>
      <c r="O48" s="62"/>
      <c r="P48" s="62"/>
      <c r="Q48" s="65"/>
      <c r="R48" s="64"/>
      <c r="S48" s="64"/>
      <c r="T48" s="64">
        <f>T47+S47+R47</f>
        <v>27526865.99000001</v>
      </c>
      <c r="U48" s="64"/>
      <c r="V48" s="39"/>
    </row>
    <row r="49" spans="1:32" s="40" customFormat="1" ht="19.5" customHeight="1">
      <c r="A49" s="59"/>
      <c r="B49" s="59"/>
      <c r="C49" s="59"/>
      <c r="D49" s="59"/>
      <c r="E49" s="59"/>
      <c r="F49" s="59"/>
      <c r="G49" s="59"/>
      <c r="H49" s="59"/>
      <c r="I49" s="59"/>
      <c r="J49" s="59"/>
      <c r="K49" s="59"/>
      <c r="L49" s="62" t="s">
        <v>65</v>
      </c>
      <c r="M49" s="62"/>
      <c r="N49" s="62"/>
      <c r="O49" s="62"/>
      <c r="P49" s="62"/>
      <c r="Q49" s="66"/>
      <c r="R49" s="67"/>
      <c r="S49" s="67"/>
      <c r="T49" s="67"/>
      <c r="U49" s="64">
        <f>SUM(U11:U44)</f>
        <v>74073245.344999999</v>
      </c>
      <c r="V49" s="39"/>
    </row>
    <row r="50" spans="1:32" s="40" customFormat="1" ht="19.5" customHeight="1">
      <c r="A50" s="68"/>
      <c r="B50" s="39"/>
      <c r="D50" s="39"/>
      <c r="F50" s="39"/>
      <c r="G50" s="69"/>
      <c r="R50" s="68"/>
      <c r="S50" s="68"/>
      <c r="T50" s="68"/>
      <c r="U50" s="68"/>
      <c r="V50" s="39"/>
    </row>
    <row r="51" spans="1:32" ht="19.5" customHeight="1">
      <c r="D51" s="3"/>
      <c r="F51" s="70"/>
      <c r="G51" s="70"/>
      <c r="H51" s="70"/>
      <c r="I51" s="70"/>
      <c r="J51" s="70"/>
      <c r="K51" s="71"/>
      <c r="N51" s="71"/>
      <c r="O51" s="71"/>
      <c r="P51" s="71"/>
      <c r="Q51" s="71"/>
      <c r="R51" s="71"/>
      <c r="T51" s="3"/>
      <c r="U51" s="3"/>
    </row>
    <row r="52" spans="1:32" ht="19.5" customHeight="1">
      <c r="B52" s="72" t="s">
        <v>66</v>
      </c>
      <c r="C52" s="73"/>
      <c r="D52" s="74"/>
      <c r="E52" s="73"/>
      <c r="F52" s="75" t="s">
        <v>67</v>
      </c>
      <c r="G52" s="75"/>
      <c r="H52" s="75"/>
      <c r="I52" s="75"/>
      <c r="J52" s="75"/>
      <c r="K52" s="76"/>
      <c r="N52" s="77"/>
      <c r="O52" s="77"/>
      <c r="P52" s="77"/>
      <c r="Q52" s="77"/>
      <c r="R52" s="77"/>
      <c r="T52" s="78"/>
      <c r="U52" s="78"/>
    </row>
    <row r="53" spans="1:32" ht="19.5" customHeight="1">
      <c r="B53" s="79" t="s">
        <v>68</v>
      </c>
      <c r="F53" s="80" t="s">
        <v>69</v>
      </c>
      <c r="G53" s="80"/>
      <c r="H53" s="80"/>
      <c r="I53" s="80"/>
      <c r="J53" s="80"/>
      <c r="N53" s="40"/>
      <c r="O53" s="40"/>
      <c r="P53" s="40"/>
      <c r="Q53" s="40"/>
      <c r="R53" s="68"/>
      <c r="S53" s="40"/>
      <c r="T53" s="40"/>
      <c r="U53" s="40"/>
      <c r="V53" s="39"/>
      <c r="W53" s="40"/>
      <c r="X53" s="40"/>
      <c r="Y53" s="40"/>
      <c r="Z53" s="40"/>
      <c r="AA53" s="40"/>
      <c r="AB53" s="40"/>
      <c r="AC53" s="40"/>
      <c r="AD53" s="40"/>
      <c r="AE53" s="40"/>
      <c r="AF53" s="40"/>
    </row>
    <row r="54" spans="1:32" ht="19.5" customHeight="1">
      <c r="B54" s="79" t="s">
        <v>70</v>
      </c>
      <c r="F54" s="80" t="s">
        <v>6</v>
      </c>
      <c r="G54" s="80"/>
      <c r="H54" s="80"/>
      <c r="I54" s="80"/>
      <c r="J54" s="80"/>
      <c r="N54" s="40"/>
      <c r="O54" s="40"/>
      <c r="P54" s="40"/>
      <c r="Q54" s="40"/>
      <c r="R54" s="40"/>
      <c r="S54" s="40"/>
      <c r="T54" s="40"/>
      <c r="U54" s="40"/>
      <c r="V54" s="39"/>
      <c r="W54" s="40"/>
      <c r="X54" s="40"/>
      <c r="Y54" s="40"/>
      <c r="Z54" s="40"/>
      <c r="AA54" s="40"/>
      <c r="AB54" s="40"/>
      <c r="AC54" s="40"/>
      <c r="AD54" s="40"/>
      <c r="AE54" s="40"/>
      <c r="AF54" s="40"/>
    </row>
    <row r="55" spans="1:32" ht="19.5" customHeight="1">
      <c r="N55" s="40"/>
      <c r="O55" s="40"/>
      <c r="P55" s="40"/>
      <c r="Q55" s="40"/>
      <c r="R55" s="68"/>
      <c r="S55" s="68"/>
      <c r="T55" s="68"/>
      <c r="U55" s="81"/>
      <c r="V55" s="39"/>
      <c r="W55" s="40"/>
      <c r="X55" s="40"/>
      <c r="Y55" s="40"/>
      <c r="Z55" s="40"/>
      <c r="AA55" s="40"/>
      <c r="AB55" s="40"/>
      <c r="AC55" s="40"/>
      <c r="AD55" s="40"/>
      <c r="AE55" s="40"/>
      <c r="AF55" s="40"/>
    </row>
    <row r="56" spans="1:32" ht="19.5" customHeight="1">
      <c r="N56" s="40"/>
      <c r="O56" s="40"/>
      <c r="P56" s="40"/>
      <c r="Q56" s="40"/>
      <c r="R56" s="68"/>
      <c r="S56" s="68"/>
      <c r="T56" s="68"/>
      <c r="U56" s="82"/>
      <c r="V56" s="39"/>
      <c r="W56" s="40"/>
      <c r="X56" s="40"/>
      <c r="Y56" s="40"/>
      <c r="Z56" s="40"/>
      <c r="AA56" s="40"/>
      <c r="AB56" s="40"/>
      <c r="AC56" s="40"/>
      <c r="AD56" s="40"/>
      <c r="AE56" s="40"/>
      <c r="AF56" s="40"/>
    </row>
    <row r="57" spans="1:32" ht="19.5" customHeight="1">
      <c r="N57" s="40"/>
      <c r="O57" s="40"/>
      <c r="P57" s="40"/>
      <c r="Q57" s="40"/>
      <c r="R57" s="68"/>
      <c r="S57" s="68"/>
      <c r="T57" s="68"/>
      <c r="U57" s="68"/>
      <c r="V57" s="39"/>
      <c r="W57" s="40"/>
      <c r="X57" s="40"/>
      <c r="Y57" s="40"/>
      <c r="Z57" s="40"/>
      <c r="AA57" s="40"/>
      <c r="AB57" s="40"/>
      <c r="AC57" s="40"/>
      <c r="AD57" s="40"/>
      <c r="AE57" s="40"/>
      <c r="AF57" s="40"/>
    </row>
    <row r="58" spans="1:32" ht="19.5" customHeight="1">
      <c r="N58" s="40"/>
      <c r="O58" s="40"/>
      <c r="P58" s="40"/>
      <c r="Q58" s="40"/>
      <c r="R58" s="40"/>
      <c r="S58" s="40"/>
      <c r="T58" s="68"/>
      <c r="U58" s="68"/>
      <c r="V58" s="39"/>
      <c r="W58" s="40"/>
      <c r="X58" s="40"/>
      <c r="Y58" s="40"/>
      <c r="Z58" s="40"/>
      <c r="AA58" s="40"/>
      <c r="AB58" s="40"/>
      <c r="AC58" s="40"/>
      <c r="AD58" s="40"/>
      <c r="AE58" s="40"/>
      <c r="AF58" s="40"/>
    </row>
    <row r="59" spans="1:32" ht="19.5" customHeight="1">
      <c r="N59" s="40"/>
      <c r="O59" s="40"/>
      <c r="P59" s="40"/>
      <c r="Q59" s="40"/>
      <c r="R59" s="40"/>
      <c r="S59" s="40"/>
      <c r="T59" s="68"/>
      <c r="U59" s="68"/>
      <c r="V59" s="39"/>
      <c r="W59" s="40"/>
      <c r="X59" s="40"/>
      <c r="Y59" s="40"/>
      <c r="Z59" s="40"/>
      <c r="AA59" s="40"/>
      <c r="AB59" s="40"/>
      <c r="AC59" s="40"/>
      <c r="AD59" s="40"/>
      <c r="AE59" s="40"/>
      <c r="AF59" s="40"/>
    </row>
    <row r="60" spans="1:32" ht="19.5" customHeight="1">
      <c r="N60" s="40"/>
      <c r="O60" s="40"/>
      <c r="P60" s="40"/>
      <c r="Q60" s="40"/>
      <c r="R60" s="40"/>
      <c r="S60" s="40"/>
      <c r="T60" s="40"/>
      <c r="U60" s="40"/>
      <c r="V60" s="39"/>
      <c r="W60" s="40"/>
      <c r="X60" s="40"/>
      <c r="Y60" s="40"/>
      <c r="Z60" s="40"/>
      <c r="AA60" s="40"/>
      <c r="AB60" s="40"/>
      <c r="AC60" s="40"/>
      <c r="AD60" s="40"/>
      <c r="AE60" s="40"/>
      <c r="AF60" s="40"/>
    </row>
    <row r="61" spans="1:32" ht="19.5" customHeight="1">
      <c r="N61" s="40"/>
      <c r="O61" s="40"/>
      <c r="P61" s="40"/>
      <c r="Q61" s="40"/>
      <c r="R61" s="40"/>
      <c r="S61" s="40"/>
      <c r="T61" s="40"/>
      <c r="U61" s="40"/>
      <c r="V61" s="39"/>
      <c r="W61" s="40"/>
      <c r="X61" s="40"/>
      <c r="Y61" s="40"/>
      <c r="Z61" s="40"/>
      <c r="AA61" s="40"/>
      <c r="AB61" s="40"/>
      <c r="AC61" s="40"/>
      <c r="AD61" s="40"/>
      <c r="AE61" s="40"/>
      <c r="AF61" s="40"/>
    </row>
    <row r="62" spans="1:32" ht="19.5" customHeight="1">
      <c r="N62" s="40"/>
      <c r="O62" s="40"/>
      <c r="P62" s="40"/>
      <c r="Q62" s="40"/>
      <c r="R62" s="40"/>
      <c r="S62" s="40"/>
      <c r="T62" s="40"/>
      <c r="U62" s="40"/>
      <c r="V62" s="39"/>
      <c r="W62" s="40"/>
      <c r="X62" s="40"/>
      <c r="Y62" s="40"/>
      <c r="Z62" s="40"/>
      <c r="AA62" s="40"/>
      <c r="AB62" s="40"/>
      <c r="AC62" s="40"/>
      <c r="AD62" s="40"/>
      <c r="AE62" s="40"/>
      <c r="AF62" s="40"/>
    </row>
    <row r="63" spans="1:32" ht="19.5" customHeight="1">
      <c r="N63" s="40"/>
      <c r="O63" s="40"/>
      <c r="P63" s="40"/>
      <c r="Q63" s="40"/>
      <c r="R63" s="40"/>
      <c r="S63" s="40"/>
      <c r="T63" s="40"/>
      <c r="U63" s="68"/>
      <c r="V63" s="39"/>
      <c r="W63" s="40"/>
      <c r="X63" s="40"/>
      <c r="Y63" s="40"/>
      <c r="Z63" s="40"/>
      <c r="AA63" s="40"/>
      <c r="AB63" s="40"/>
      <c r="AC63" s="40"/>
      <c r="AD63" s="40"/>
      <c r="AE63" s="40"/>
      <c r="AF63" s="40"/>
    </row>
    <row r="64" spans="1:32" ht="19.5" customHeight="1">
      <c r="N64" s="40"/>
      <c r="O64" s="40"/>
      <c r="P64" s="40"/>
      <c r="Q64" s="40"/>
      <c r="R64" s="40"/>
      <c r="S64" s="40"/>
      <c r="T64" s="40"/>
      <c r="U64" s="68"/>
      <c r="V64" s="39"/>
      <c r="W64" s="40"/>
      <c r="X64" s="40"/>
      <c r="Y64" s="40"/>
      <c r="Z64" s="40"/>
      <c r="AA64" s="40"/>
      <c r="AB64" s="40"/>
      <c r="AC64" s="40"/>
      <c r="AD64" s="40"/>
      <c r="AE64" s="40"/>
      <c r="AF64" s="40"/>
    </row>
    <row r="65" spans="14:32" ht="19.5" customHeight="1">
      <c r="N65" s="40"/>
      <c r="O65" s="40"/>
      <c r="P65" s="40"/>
      <c r="Q65" s="40"/>
      <c r="R65" s="40"/>
      <c r="S65" s="40"/>
      <c r="T65" s="40"/>
      <c r="U65" s="68"/>
      <c r="V65" s="39"/>
      <c r="W65" s="40"/>
      <c r="X65" s="40"/>
      <c r="Y65" s="40"/>
      <c r="Z65" s="40"/>
      <c r="AA65" s="40"/>
      <c r="AB65" s="40"/>
      <c r="AC65" s="40"/>
      <c r="AD65" s="40"/>
      <c r="AE65" s="40"/>
      <c r="AF65" s="40"/>
    </row>
    <row r="66" spans="14:32" ht="19.5" customHeight="1">
      <c r="N66" s="40"/>
      <c r="O66" s="40"/>
      <c r="P66" s="40"/>
      <c r="Q66" s="40"/>
      <c r="R66" s="40"/>
      <c r="S66" s="40"/>
      <c r="T66" s="40"/>
      <c r="U66" s="68"/>
      <c r="V66" s="39"/>
      <c r="W66" s="40"/>
      <c r="X66" s="40"/>
      <c r="Y66" s="40"/>
      <c r="Z66" s="40"/>
      <c r="AA66" s="40"/>
      <c r="AB66" s="40"/>
      <c r="AC66" s="40"/>
      <c r="AD66" s="40"/>
      <c r="AE66" s="40"/>
      <c r="AF66" s="40"/>
    </row>
    <row r="67" spans="14:32" ht="19.5" customHeight="1">
      <c r="N67" s="40"/>
      <c r="O67" s="40"/>
      <c r="P67" s="40"/>
      <c r="Q67" s="40"/>
      <c r="R67" s="40"/>
      <c r="S67" s="40"/>
      <c r="T67" s="40"/>
      <c r="U67" s="83"/>
      <c r="V67" s="84"/>
      <c r="W67" s="40"/>
      <c r="X67" s="40"/>
      <c r="Y67" s="40"/>
      <c r="Z67" s="40"/>
      <c r="AA67" s="40"/>
      <c r="AB67" s="40"/>
      <c r="AC67" s="40"/>
      <c r="AD67" s="40"/>
      <c r="AE67" s="40"/>
      <c r="AF67" s="40"/>
    </row>
    <row r="68" spans="14:32" ht="19.5" customHeight="1">
      <c r="N68" s="40"/>
      <c r="O68" s="40"/>
      <c r="P68" s="40"/>
      <c r="Q68" s="40"/>
      <c r="R68" s="40"/>
      <c r="S68" s="40"/>
      <c r="T68" s="40"/>
      <c r="U68" s="40"/>
      <c r="V68" s="39"/>
      <c r="W68" s="40"/>
      <c r="X68" s="40"/>
      <c r="Y68" s="40"/>
      <c r="Z68" s="40"/>
      <c r="AA68" s="40"/>
      <c r="AB68" s="40"/>
      <c r="AC68" s="40"/>
      <c r="AD68" s="40"/>
      <c r="AE68" s="40"/>
      <c r="AF68" s="40"/>
    </row>
    <row r="69" spans="14:32" ht="19.5" customHeight="1">
      <c r="N69" s="40"/>
      <c r="O69" s="40"/>
      <c r="P69" s="40"/>
      <c r="Q69" s="40"/>
      <c r="R69" s="40"/>
      <c r="S69" s="40"/>
      <c r="T69" s="40"/>
      <c r="U69" s="40"/>
      <c r="V69" s="39"/>
      <c r="W69" s="40"/>
      <c r="X69" s="40"/>
      <c r="Y69" s="40"/>
      <c r="Z69" s="40"/>
      <c r="AA69" s="40"/>
      <c r="AB69" s="40"/>
      <c r="AC69" s="40"/>
      <c r="AD69" s="40"/>
      <c r="AE69" s="40"/>
      <c r="AF69" s="40"/>
    </row>
    <row r="70" spans="14:32" ht="19.5" customHeight="1">
      <c r="N70" s="40"/>
      <c r="O70" s="40"/>
      <c r="P70" s="40"/>
      <c r="Q70" s="40"/>
      <c r="R70" s="40"/>
      <c r="S70" s="40"/>
      <c r="T70" s="40"/>
      <c r="U70" s="40"/>
      <c r="V70" s="39"/>
      <c r="W70" s="40"/>
      <c r="X70" s="40"/>
      <c r="Y70" s="40"/>
      <c r="Z70" s="40"/>
      <c r="AA70" s="40"/>
      <c r="AB70" s="40"/>
      <c r="AC70" s="40"/>
      <c r="AD70" s="40"/>
      <c r="AE70" s="40"/>
      <c r="AF70" s="40"/>
    </row>
    <row r="71" spans="14:32" ht="19.5" customHeight="1">
      <c r="N71" s="40"/>
      <c r="O71" s="40"/>
      <c r="P71" s="40"/>
      <c r="Q71" s="40"/>
      <c r="R71" s="40"/>
      <c r="S71" s="40"/>
      <c r="T71" s="40"/>
      <c r="U71" s="40"/>
      <c r="V71" s="39"/>
      <c r="W71" s="40"/>
      <c r="X71" s="40"/>
      <c r="Y71" s="40"/>
      <c r="Z71" s="40"/>
      <c r="AA71" s="40"/>
      <c r="AB71" s="40"/>
      <c r="AC71" s="40"/>
      <c r="AD71" s="40"/>
      <c r="AE71" s="40"/>
      <c r="AF71" s="40"/>
    </row>
    <row r="72" spans="14:32" ht="19.5" customHeight="1">
      <c r="N72" s="40"/>
      <c r="O72" s="40"/>
      <c r="P72" s="40"/>
      <c r="Q72" s="40"/>
      <c r="R72" s="40"/>
      <c r="S72" s="40"/>
      <c r="T72" s="40"/>
      <c r="U72" s="40"/>
      <c r="V72" s="39"/>
      <c r="W72" s="40"/>
      <c r="X72" s="40"/>
      <c r="Y72" s="40"/>
      <c r="Z72" s="40"/>
      <c r="AA72" s="40"/>
      <c r="AB72" s="40"/>
      <c r="AC72" s="40"/>
      <c r="AD72" s="40"/>
      <c r="AE72" s="40"/>
      <c r="AF72" s="40"/>
    </row>
    <row r="73" spans="14:32" ht="19.5" customHeight="1">
      <c r="N73" s="40"/>
      <c r="O73" s="40"/>
      <c r="P73" s="40"/>
      <c r="Q73" s="40"/>
      <c r="R73" s="40"/>
      <c r="S73" s="40"/>
      <c r="T73" s="40"/>
      <c r="U73" s="40"/>
      <c r="V73" s="39"/>
      <c r="W73" s="40"/>
      <c r="X73" s="40"/>
      <c r="Y73" s="40"/>
      <c r="Z73" s="40"/>
      <c r="AA73" s="40"/>
      <c r="AB73" s="40"/>
      <c r="AC73" s="40"/>
      <c r="AD73" s="40"/>
      <c r="AE73" s="40"/>
      <c r="AF73" s="40"/>
    </row>
    <row r="74" spans="14:32" ht="19.5" customHeight="1">
      <c r="N74" s="40"/>
      <c r="O74" s="40"/>
      <c r="P74" s="40"/>
      <c r="Q74" s="40"/>
      <c r="R74" s="40"/>
      <c r="S74" s="40"/>
      <c r="T74" s="40"/>
      <c r="U74" s="40"/>
      <c r="V74" s="39"/>
      <c r="W74" s="40"/>
      <c r="X74" s="40"/>
      <c r="Y74" s="40"/>
      <c r="Z74" s="40"/>
      <c r="AA74" s="40"/>
      <c r="AB74" s="40"/>
      <c r="AC74" s="40"/>
      <c r="AD74" s="40"/>
      <c r="AE74" s="40"/>
      <c r="AF74" s="40"/>
    </row>
    <row r="75" spans="14:32" ht="19.5" customHeight="1">
      <c r="N75" s="40"/>
      <c r="O75" s="40"/>
      <c r="P75" s="40"/>
      <c r="Q75" s="40"/>
      <c r="R75" s="40"/>
      <c r="S75" s="40"/>
      <c r="T75" s="40"/>
      <c r="U75" s="40"/>
      <c r="V75" s="39"/>
      <c r="W75" s="40"/>
      <c r="X75" s="40"/>
      <c r="Y75" s="40"/>
      <c r="Z75" s="40"/>
      <c r="AA75" s="40"/>
      <c r="AB75" s="40"/>
      <c r="AC75" s="40"/>
      <c r="AD75" s="40"/>
      <c r="AE75" s="40"/>
      <c r="AF75" s="40"/>
    </row>
    <row r="76" spans="14:32" ht="19.5" customHeight="1">
      <c r="N76" s="40"/>
      <c r="O76" s="40"/>
      <c r="P76" s="40"/>
      <c r="Q76" s="40"/>
      <c r="R76" s="40"/>
      <c r="S76" s="40"/>
      <c r="T76" s="40"/>
      <c r="U76" s="40"/>
      <c r="V76" s="39"/>
      <c r="W76" s="40"/>
      <c r="X76" s="40"/>
      <c r="Y76" s="40"/>
      <c r="Z76" s="40"/>
      <c r="AA76" s="40"/>
      <c r="AB76" s="40"/>
      <c r="AC76" s="40"/>
      <c r="AD76" s="40"/>
      <c r="AE76" s="40"/>
      <c r="AF76" s="40"/>
    </row>
  </sheetData>
  <mergeCells count="23">
    <mergeCell ref="F54:J54"/>
    <mergeCell ref="Q47:Q49"/>
    <mergeCell ref="L48:P48"/>
    <mergeCell ref="L49:P49"/>
    <mergeCell ref="F52:J52"/>
    <mergeCell ref="N52:R52"/>
    <mergeCell ref="F53:J53"/>
    <mergeCell ref="A11:A44"/>
    <mergeCell ref="D11:D18"/>
    <mergeCell ref="P11:P45"/>
    <mergeCell ref="D29:D43"/>
    <mergeCell ref="N40:N44"/>
    <mergeCell ref="A46:K49"/>
    <mergeCell ref="L47:P47"/>
    <mergeCell ref="A1:T1"/>
    <mergeCell ref="A2:T2"/>
    <mergeCell ref="A4:T4"/>
    <mergeCell ref="A6:T6"/>
    <mergeCell ref="A7:A9"/>
    <mergeCell ref="B7:P7"/>
    <mergeCell ref="F8:H8"/>
    <mergeCell ref="J8:L8"/>
    <mergeCell ref="R8:U8"/>
  </mergeCells>
  <printOptions horizontalCentered="1"/>
  <pageMargins left="0.39370078740157483" right="0.19685039370078741" top="0.39370078740157483" bottom="0.39370078740157483" header="0.11811023622047245" footer="0.31496062992125984"/>
  <pageSetup paperSize="5" scale="4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Fracción II 3er 2022</vt:lpstr>
      <vt:lpstr>'Fracción II 3er 2022'!Área_de_impresión</vt:lpstr>
      <vt:lpstr>'Fracción II 3er 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Flores Flores</dc:creator>
  <cp:lastModifiedBy>Erika Flores Flores</cp:lastModifiedBy>
  <dcterms:created xsi:type="dcterms:W3CDTF">2022-10-11T21:50:44Z</dcterms:created>
  <dcterms:modified xsi:type="dcterms:W3CDTF">2022-10-11T21:51:02Z</dcterms:modified>
</cp:coreProperties>
</file>